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AlgorithmName="SHA-512" workbookHashValue="fsv6KRU3ienbuRfMvtJta1FOK/nuS1Lsf7m8xj5EBhYqOVsUBVSUdzcU48eFiO3+cslXQxR9FrCcQ5QdnHmKHw==" workbookSaltValue="n2cFqHn9x/VhN53SPFHq7Q==" workbookSpinCount="100000" lockStructure="1"/>
  <bookViews>
    <workbookView xWindow="-120" yWindow="-120" windowWidth="29040" windowHeight="15840" tabRatio="705"/>
  </bookViews>
  <sheets>
    <sheet name="はじめに" sheetId="21" r:id="rId1"/>
    <sheet name="様式第12_本紙入力シート" sheetId="2" r:id="rId2"/>
    <sheet name="反映シート" sheetId="14" state="hidden" r:id="rId3"/>
    <sheet name="都道府県" sheetId="8" state="hidden" r:id="rId4"/>
    <sheet name="メモ" sheetId="15" state="hidden" r:id="rId5"/>
    <sheet name="インポート" sheetId="20" state="hidden" r:id="rId6"/>
  </sheets>
  <definedNames>
    <definedName name="_xlnm.Print_Area" localSheetId="1">様式第12_本紙入力シート!$A$1:$Z$46</definedName>
    <definedName name="zzz1">#REF!</definedName>
    <definedName name="zzzz1">#REF!</definedName>
    <definedName name="モーダル">#REF!</definedName>
    <definedName name="荷姿">#REF!</definedName>
    <definedName name="取得時期">#REF!</definedName>
    <definedName name="天候">#REF!</definedName>
    <definedName name="燃料の種類">#REF!</definedName>
    <definedName name="輸送形態">#REF!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4" i="14" l="1"/>
  <c r="I16" i="2" s="1"/>
  <c r="I64" i="14"/>
  <c r="G16" i="2" s="1"/>
  <c r="E64" i="14"/>
  <c r="E16" i="2" s="1"/>
  <c r="M72" i="14" l="1"/>
  <c r="N27" i="2" s="1"/>
  <c r="I72" i="14"/>
  <c r="L27" i="2" s="1"/>
  <c r="E72" i="14"/>
  <c r="J27" i="2" s="1"/>
  <c r="E62" i="14" l="1"/>
  <c r="J26" i="2" s="1"/>
  <c r="L16" i="2" l="1"/>
  <c r="G80" i="14"/>
  <c r="I30" i="2"/>
  <c r="G92" i="14" l="1"/>
  <c r="G90" i="14"/>
  <c r="G86" i="14"/>
  <c r="G84" i="14"/>
  <c r="E47" i="14"/>
  <c r="E45" i="14"/>
  <c r="E43" i="14"/>
  <c r="E37" i="14"/>
  <c r="E35" i="14"/>
  <c r="E33" i="14"/>
  <c r="G98" i="14"/>
  <c r="Q10" i="2" l="1"/>
  <c r="D35" i="2"/>
  <c r="L35" i="2"/>
  <c r="U36" i="2"/>
  <c r="C10" i="14" l="1"/>
  <c r="U3" i="2" s="1"/>
  <c r="G96" i="14"/>
  <c r="U35" i="2" s="1"/>
  <c r="E39" i="14" l="1"/>
  <c r="E31" i="14"/>
  <c r="Q8" i="2" s="1"/>
  <c r="M18" i="14"/>
  <c r="I18" i="14"/>
  <c r="E18" i="14"/>
  <c r="S4" i="2" s="1"/>
  <c r="E12" i="2" s="1"/>
  <c r="Q9" i="2" l="1"/>
  <c r="C53" i="14"/>
  <c r="J22" i="2" s="1"/>
  <c r="Q7" i="2"/>
  <c r="U4" i="2"/>
  <c r="W4" i="2"/>
</calcChain>
</file>

<file path=xl/sharedStrings.xml><?xml version="1.0" encoding="utf-8"?>
<sst xmlns="http://schemas.openxmlformats.org/spreadsheetml/2006/main" count="204" uniqueCount="174">
  <si>
    <t>●文書番号を入力してください（空欄可）</t>
    <phoneticPr fontId="4"/>
  </si>
  <si>
    <t>第</t>
    <rPh sb="0" eb="1">
      <t>ダイ</t>
    </rPh>
    <phoneticPr fontId="4"/>
  </si>
  <si>
    <t>号</t>
    <rPh sb="0" eb="1">
      <t>ゴウ</t>
    </rPh>
    <phoneticPr fontId="4"/>
  </si>
  <si>
    <t>令和</t>
    <rPh sb="0" eb="2">
      <t>レイワ</t>
    </rPh>
    <phoneticPr fontId="4"/>
  </si>
  <si>
    <t>年</t>
    <rPh sb="0" eb="1">
      <t>ネン</t>
    </rPh>
    <phoneticPr fontId="4"/>
  </si>
  <si>
    <t>月</t>
    <rPh sb="0" eb="1">
      <t>ツキ</t>
    </rPh>
    <phoneticPr fontId="4"/>
  </si>
  <si>
    <t>日</t>
    <rPh sb="0" eb="1">
      <t>ヒ</t>
    </rPh>
    <phoneticPr fontId="4"/>
  </si>
  <si>
    <t>パシフィックコンサルタンツ株式会社
首都圏本社　本社長　殿
パシフィックリプロサービス株式会社
代表取締役社長　殿</t>
    <rPh sb="43" eb="47">
      <t>カブシキガイシャ</t>
    </rPh>
    <rPh sb="48" eb="53">
      <t>ダイヒョウトリシマリヤク</t>
    </rPh>
    <rPh sb="53" eb="55">
      <t>シャチョウ</t>
    </rPh>
    <rPh sb="56" eb="57">
      <t>トノ</t>
    </rPh>
    <phoneticPr fontId="4"/>
  </si>
  <si>
    <t>住所</t>
    <rPh sb="0" eb="2">
      <t>ジュウショ</t>
    </rPh>
    <phoneticPr fontId="4"/>
  </si>
  <si>
    <t>補助事業者</t>
    <phoneticPr fontId="4"/>
  </si>
  <si>
    <t>住所</t>
  </si>
  <si>
    <t>都道府県 　</t>
    <rPh sb="0" eb="4">
      <t>トドウフケン</t>
    </rPh>
    <phoneticPr fontId="4"/>
  </si>
  <si>
    <t>東京都</t>
  </si>
  <si>
    <t>法人名</t>
    <phoneticPr fontId="4"/>
  </si>
  <si>
    <t>市区町村 　</t>
    <rPh sb="0" eb="2">
      <t>シク</t>
    </rPh>
    <rPh sb="2" eb="4">
      <t>チョウソン</t>
    </rPh>
    <phoneticPr fontId="4"/>
  </si>
  <si>
    <t>代表者名</t>
    <phoneticPr fontId="4"/>
  </si>
  <si>
    <t>町名地番 　</t>
    <rPh sb="0" eb="2">
      <t>チョウメイ</t>
    </rPh>
    <rPh sb="2" eb="4">
      <t>チバン</t>
    </rPh>
    <phoneticPr fontId="4"/>
  </si>
  <si>
    <t>建物名称 　</t>
    <rPh sb="0" eb="2">
      <t>タテモノ</t>
    </rPh>
    <rPh sb="2" eb="4">
      <t>メイショウ</t>
    </rPh>
    <phoneticPr fontId="4"/>
  </si>
  <si>
    <r>
      <t>　例)★★ビル6F　</t>
    </r>
    <r>
      <rPr>
        <u/>
        <sz val="11"/>
        <color rgb="FF0070C0"/>
        <rFont val="HG丸ｺﾞｼｯｸM-PRO"/>
        <family val="3"/>
        <charset val="128"/>
      </rPr>
      <t>階数はF表記</t>
    </r>
    <rPh sb="1" eb="2">
      <t>レイ</t>
    </rPh>
    <phoneticPr fontId="4"/>
  </si>
  <si>
    <t>令和</t>
  </si>
  <si>
    <t>代表者</t>
  </si>
  <si>
    <t>役職名 　</t>
    <rPh sb="0" eb="2">
      <t>ヤクショク</t>
    </rPh>
    <rPh sb="2" eb="3">
      <t>メイ</t>
    </rPh>
    <phoneticPr fontId="4"/>
  </si>
  <si>
    <t>姓 　</t>
    <rPh sb="0" eb="1">
      <t>セイ</t>
    </rPh>
    <phoneticPr fontId="4"/>
  </si>
  <si>
    <t>名 　</t>
    <rPh sb="0" eb="1">
      <t>メイ</t>
    </rPh>
    <phoneticPr fontId="4"/>
  </si>
  <si>
    <t>記</t>
    <rPh sb="0" eb="1">
      <t>キ</t>
    </rPh>
    <phoneticPr fontId="4"/>
  </si>
  <si>
    <t>第</t>
    <phoneticPr fontId="4"/>
  </si>
  <si>
    <t>金</t>
    <rPh sb="0" eb="1">
      <t>キン</t>
    </rPh>
    <phoneticPr fontId="4"/>
  </si>
  <si>
    <t>円</t>
    <rPh sb="0" eb="1">
      <t>エン</t>
    </rPh>
    <phoneticPr fontId="4"/>
  </si>
  <si>
    <t>●補助事業の窓口となる担当者の部署、役職、氏名、連絡先を入力してください</t>
    <rPh sb="1" eb="3">
      <t>ホジョ</t>
    </rPh>
    <rPh sb="3" eb="5">
      <t>ジギョウ</t>
    </rPh>
    <rPh sb="6" eb="8">
      <t>マドグチ</t>
    </rPh>
    <rPh sb="11" eb="14">
      <t>タントウシャ</t>
    </rPh>
    <rPh sb="15" eb="17">
      <t>ブショ</t>
    </rPh>
    <rPh sb="18" eb="20">
      <t>ヤクショク</t>
    </rPh>
    <rPh sb="21" eb="23">
      <t>シメイ</t>
    </rPh>
    <rPh sb="24" eb="27">
      <t>レンラクサキ</t>
    </rPh>
    <rPh sb="28" eb="30">
      <t>ニュウリョク</t>
    </rPh>
    <phoneticPr fontId="4"/>
  </si>
  <si>
    <t>担当部署及び役職</t>
    <phoneticPr fontId="4"/>
  </si>
  <si>
    <t>担当者名</t>
    <phoneticPr fontId="4"/>
  </si>
  <si>
    <t>担当者</t>
    <rPh sb="0" eb="3">
      <t>タントウシャ</t>
    </rPh>
    <phoneticPr fontId="4"/>
  </si>
  <si>
    <t>担当部署　</t>
    <rPh sb="0" eb="2">
      <t>タントウ</t>
    </rPh>
    <rPh sb="2" eb="4">
      <t>ブショ</t>
    </rPh>
    <phoneticPr fontId="4"/>
  </si>
  <si>
    <t>（備考）用紙は、日本産業規格Ａ４とし、縦位置とする。</t>
    <phoneticPr fontId="4"/>
  </si>
  <si>
    <t>役職名　</t>
    <rPh sb="0" eb="2">
      <t>ヤクショク</t>
    </rPh>
    <rPh sb="2" eb="3">
      <t>メイ</t>
    </rPh>
    <phoneticPr fontId="4"/>
  </si>
  <si>
    <t>姓　</t>
    <rPh sb="0" eb="1">
      <t>セイ</t>
    </rPh>
    <phoneticPr fontId="4"/>
  </si>
  <si>
    <t>名　</t>
    <rPh sb="0" eb="1">
      <t>メイ</t>
    </rPh>
    <phoneticPr fontId="4"/>
  </si>
  <si>
    <t>連絡先</t>
    <rPh sb="0" eb="3">
      <t>レンラクサキ</t>
    </rPh>
    <phoneticPr fontId="4"/>
  </si>
  <si>
    <t>電話番号　</t>
    <rPh sb="0" eb="2">
      <t>デンワ</t>
    </rPh>
    <rPh sb="2" eb="4">
      <t>バンゴウ</t>
    </rPh>
    <phoneticPr fontId="4"/>
  </si>
  <si>
    <t>E-mailアドレス　</t>
    <phoneticPr fontId="4"/>
  </si>
  <si>
    <t>@</t>
    <phoneticPr fontId="4"/>
  </si>
  <si>
    <t>反映シート 様式第9</t>
    <rPh sb="0" eb="2">
      <t>ハンエイ</t>
    </rPh>
    <phoneticPr fontId="4"/>
  </si>
  <si>
    <t>文書番号（空欄可）</t>
    <rPh sb="0" eb="2">
      <t>ブンショ</t>
    </rPh>
    <rPh sb="2" eb="4">
      <t>バンゴウ</t>
    </rPh>
    <rPh sb="5" eb="7">
      <t>クウラン</t>
    </rPh>
    <rPh sb="7" eb="8">
      <t>カ</t>
    </rPh>
    <phoneticPr fontId="4"/>
  </si>
  <si>
    <t>空欄時に自動でハイフン、半角変換</t>
    <rPh sb="0" eb="2">
      <t>クウラン</t>
    </rPh>
    <rPh sb="2" eb="3">
      <t>ジ</t>
    </rPh>
    <rPh sb="4" eb="6">
      <t>ジドウ</t>
    </rPh>
    <rPh sb="12" eb="14">
      <t>ハンカク</t>
    </rPh>
    <rPh sb="14" eb="16">
      <t>ヘンカン</t>
    </rPh>
    <phoneticPr fontId="4"/>
  </si>
  <si>
    <t>文章作成日</t>
    <rPh sb="0" eb="2">
      <t>ブンショウ</t>
    </rPh>
    <rPh sb="2" eb="4">
      <t>サクセイ</t>
    </rPh>
    <rPh sb="4" eb="5">
      <t>ビ</t>
    </rPh>
    <phoneticPr fontId="4"/>
  </si>
  <si>
    <t>日</t>
    <rPh sb="0" eb="1">
      <t>ニチ</t>
    </rPh>
    <phoneticPr fontId="4"/>
  </si>
  <si>
    <t>和暦年月日に分割</t>
    <rPh sb="0" eb="2">
      <t>ワレキ</t>
    </rPh>
    <rPh sb="2" eb="5">
      <t>ネンガッピ</t>
    </rPh>
    <rPh sb="6" eb="8">
      <t>ブンカツ</t>
    </rPh>
    <phoneticPr fontId="4"/>
  </si>
  <si>
    <t>代表申請者の住所、法人名、代表者の役職名、氏名、生年月日、性別</t>
    <rPh sb="0" eb="2">
      <t>ダイヒョウ</t>
    </rPh>
    <rPh sb="2" eb="5">
      <t>シンセイシャ</t>
    </rPh>
    <rPh sb="6" eb="8">
      <t>ジュウショ</t>
    </rPh>
    <rPh sb="9" eb="11">
      <t>ホウジン</t>
    </rPh>
    <rPh sb="11" eb="12">
      <t>メイ</t>
    </rPh>
    <rPh sb="13" eb="16">
      <t>ダイヒョウシャ</t>
    </rPh>
    <rPh sb="17" eb="20">
      <t>ヤクショクメイ</t>
    </rPh>
    <rPh sb="21" eb="23">
      <t>シメイ</t>
    </rPh>
    <rPh sb="24" eb="26">
      <t>セイネン</t>
    </rPh>
    <rPh sb="26" eb="28">
      <t>ガッピ</t>
    </rPh>
    <rPh sb="29" eb="31">
      <t>セイベツ</t>
    </rPh>
    <phoneticPr fontId="4"/>
  </si>
  <si>
    <t>都道府県</t>
    <rPh sb="0" eb="4">
      <t>トドウフケン</t>
    </rPh>
    <phoneticPr fontId="4"/>
  </si>
  <si>
    <t>←市区町村用判断関数</t>
    <rPh sb="1" eb="5">
      <t>シクチョウソン</t>
    </rPh>
    <rPh sb="5" eb="6">
      <t>ヨウ</t>
    </rPh>
    <rPh sb="6" eb="8">
      <t>ハンダン</t>
    </rPh>
    <rPh sb="8" eb="10">
      <t>カンスウ</t>
    </rPh>
    <phoneticPr fontId="4"/>
  </si>
  <si>
    <t>市区町村</t>
    <rPh sb="0" eb="2">
      <t>シク</t>
    </rPh>
    <rPh sb="2" eb="4">
      <t>チョウソン</t>
    </rPh>
    <phoneticPr fontId="4"/>
  </si>
  <si>
    <t>全角統一</t>
    <rPh sb="0" eb="2">
      <t>ゼンカク</t>
    </rPh>
    <rPh sb="2" eb="4">
      <t>トウイツ</t>
    </rPh>
    <phoneticPr fontId="4"/>
  </si>
  <si>
    <t>町名地番</t>
    <rPh sb="0" eb="2">
      <t>チョウメイ</t>
    </rPh>
    <rPh sb="2" eb="4">
      <t>チバン</t>
    </rPh>
    <phoneticPr fontId="4"/>
  </si>
  <si>
    <t>建物名称</t>
    <rPh sb="0" eb="2">
      <t>タテモノ</t>
    </rPh>
    <rPh sb="2" eb="4">
      <t>メイショウ</t>
    </rPh>
    <phoneticPr fontId="4"/>
  </si>
  <si>
    <t>法人名</t>
    <rPh sb="0" eb="2">
      <t>ホウジン</t>
    </rPh>
    <rPh sb="2" eb="3">
      <t>メイ</t>
    </rPh>
    <phoneticPr fontId="4"/>
  </si>
  <si>
    <t>役職名</t>
    <rPh sb="0" eb="2">
      <t>ヤクショク</t>
    </rPh>
    <rPh sb="2" eb="3">
      <t>メイ</t>
    </rPh>
    <phoneticPr fontId="4"/>
  </si>
  <si>
    <t>姓</t>
    <rPh sb="0" eb="1">
      <t>セイ</t>
    </rPh>
    <phoneticPr fontId="4"/>
  </si>
  <si>
    <t>名</t>
    <rPh sb="0" eb="1">
      <t>メイ</t>
    </rPh>
    <phoneticPr fontId="4"/>
  </si>
  <si>
    <t>補助事業の名称</t>
    <rPh sb="0" eb="2">
      <t>ホジョ</t>
    </rPh>
    <rPh sb="2" eb="4">
      <t>ジギョウ</t>
    </rPh>
    <rPh sb="5" eb="7">
      <t>メイショウ</t>
    </rPh>
    <phoneticPr fontId="4"/>
  </si>
  <si>
    <t>交付決定番号、交付決定日</t>
    <rPh sb="0" eb="2">
      <t>コウフ</t>
    </rPh>
    <rPh sb="2" eb="4">
      <t>ケッテイ</t>
    </rPh>
    <rPh sb="4" eb="6">
      <t>バンゴウ</t>
    </rPh>
    <rPh sb="7" eb="9">
      <t>コウフ</t>
    </rPh>
    <rPh sb="9" eb="11">
      <t>ケッテイ</t>
    </rPh>
    <rPh sb="11" eb="12">
      <t>ビ</t>
    </rPh>
    <phoneticPr fontId="4"/>
  </si>
  <si>
    <t>番号</t>
    <rPh sb="0" eb="2">
      <t>バンゴウ</t>
    </rPh>
    <phoneticPr fontId="4"/>
  </si>
  <si>
    <t>事業完了日</t>
    <rPh sb="0" eb="2">
      <t>ジギョウ</t>
    </rPh>
    <rPh sb="2" eb="5">
      <t>カンリョウビ</t>
    </rPh>
    <phoneticPr fontId="4"/>
  </si>
  <si>
    <t>担当者の部署、役職、氏名、連絡先</t>
    <rPh sb="0" eb="3">
      <t>タントウシャ</t>
    </rPh>
    <rPh sb="4" eb="6">
      <t>ブショ</t>
    </rPh>
    <rPh sb="7" eb="9">
      <t>ヤクショク</t>
    </rPh>
    <rPh sb="10" eb="12">
      <t>シメイ</t>
    </rPh>
    <rPh sb="13" eb="16">
      <t>レンラクサキ</t>
    </rPh>
    <phoneticPr fontId="4"/>
  </si>
  <si>
    <t>担当部署</t>
    <rPh sb="0" eb="2">
      <t>タントウ</t>
    </rPh>
    <rPh sb="2" eb="4">
      <t>ブショ</t>
    </rPh>
    <phoneticPr fontId="4"/>
  </si>
  <si>
    <t>・氏名</t>
    <rPh sb="1" eb="3">
      <t>シメイ</t>
    </rPh>
    <phoneticPr fontId="4"/>
  </si>
  <si>
    <t>・連絡先</t>
    <rPh sb="1" eb="4">
      <t>レンラクサキ</t>
    </rPh>
    <phoneticPr fontId="4"/>
  </si>
  <si>
    <t>電話番号</t>
    <rPh sb="0" eb="2">
      <t>デンワ</t>
    </rPh>
    <rPh sb="2" eb="4">
      <t>バンゴウ</t>
    </rPh>
    <phoneticPr fontId="4"/>
  </si>
  <si>
    <t>E-mailアドレス</t>
    <phoneticPr fontId="4"/>
  </si>
  <si>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</si>
  <si>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</si>
  <si>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</si>
  <si>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</si>
  <si>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</si>
  <si>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</si>
  <si>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</si>
  <si>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</si>
  <si>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</si>
  <si>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</si>
  <si>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</si>
  <si>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</si>
  <si>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</si>
  <si>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</si>
  <si>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</si>
  <si>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</si>
  <si>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</si>
  <si>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</si>
  <si>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</si>
  <si>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</si>
  <si>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</si>
  <si>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</si>
  <si>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</si>
  <si>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</si>
  <si>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</si>
  <si>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</si>
  <si>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</si>
  <si>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</si>
  <si>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</si>
  <si>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</si>
  <si>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</si>
  <si>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</si>
  <si>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</si>
  <si>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</si>
  <si>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phoneticPr fontId="4"/>
  </si>
  <si>
    <t>香川県</t>
  </si>
  <si>
    <t>愛媛県</t>
  </si>
  <si>
    <t>高知県</t>
  </si>
  <si>
    <t>福岡県</t>
  </si>
  <si>
    <t>佐賀県</t>
  </si>
  <si>
    <t>長崎県</t>
  </si>
  <si>
    <t>熊本県</t>
  </si>
  <si>
    <t>大分県</t>
  </si>
  <si>
    <t>宮崎県</t>
  </si>
  <si>
    <t>鹿児島県</t>
  </si>
  <si>
    <t>沖縄県</t>
  </si>
  <si>
    <t>入力シート</t>
    <rPh sb="0" eb="2">
      <t>ニュウリョク</t>
    </rPh>
    <phoneticPr fontId="4"/>
  </si>
  <si>
    <t>18行目の日付&gt;&gt;&gt;公募公表日が決まったら入力規則</t>
    <rPh sb="2" eb="4">
      <t>ギョウメ</t>
    </rPh>
    <rPh sb="5" eb="7">
      <t>ヒヅケ</t>
    </rPh>
    <rPh sb="10" eb="12">
      <t>コウボ</t>
    </rPh>
    <rPh sb="12" eb="14">
      <t>コウヒョウ</t>
    </rPh>
    <rPh sb="14" eb="15">
      <t>ヒ</t>
    </rPh>
    <rPh sb="16" eb="17">
      <t>キ</t>
    </rPh>
    <rPh sb="21" eb="23">
      <t>ニュウリョク</t>
    </rPh>
    <rPh sb="23" eb="25">
      <t>キソク</t>
    </rPh>
    <phoneticPr fontId="4"/>
  </si>
  <si>
    <t>その他のインポート機能でも法人名は全角でインポート</t>
    <rPh sb="2" eb="3">
      <t>タ</t>
    </rPh>
    <rPh sb="9" eb="11">
      <t>キノウ</t>
    </rPh>
    <rPh sb="13" eb="15">
      <t>ホウジン</t>
    </rPh>
    <rPh sb="15" eb="16">
      <t>メイ</t>
    </rPh>
    <rPh sb="17" eb="19">
      <t>ゼンカク</t>
    </rPh>
    <phoneticPr fontId="4"/>
  </si>
  <si>
    <t>DBに事業完了年月日のインポート枠を設定</t>
    <rPh sb="3" eb="5">
      <t>ジギョウ</t>
    </rPh>
    <rPh sb="5" eb="7">
      <t>カンリョウ</t>
    </rPh>
    <rPh sb="7" eb="10">
      <t>ネンガッピ</t>
    </rPh>
    <rPh sb="16" eb="17">
      <t>ワク</t>
    </rPh>
    <rPh sb="18" eb="20">
      <t>セッテイ</t>
    </rPh>
    <phoneticPr fontId="4"/>
  </si>
  <si>
    <t>年度</t>
    <rPh sb="0" eb="2">
      <t>ネンド</t>
    </rPh>
    <phoneticPr fontId="21"/>
  </si>
  <si>
    <t>事業</t>
    <rPh sb="0" eb="2">
      <t>ジギョウ</t>
    </rPh>
    <phoneticPr fontId="21"/>
  </si>
  <si>
    <t>項目</t>
    <rPh sb="0" eb="2">
      <t>コウモク</t>
    </rPh>
    <phoneticPr fontId="21"/>
  </si>
  <si>
    <t>バージョン</t>
    <phoneticPr fontId="21"/>
  </si>
  <si>
    <t>　プルダウンで選択</t>
    <rPh sb="7" eb="9">
      <t>センタク</t>
    </rPh>
    <phoneticPr fontId="4"/>
  </si>
  <si>
    <r>
      <t>電話及び</t>
    </r>
    <r>
      <rPr>
        <sz val="10.5"/>
        <color theme="1"/>
        <rFont val="Century"/>
        <family val="1"/>
      </rPr>
      <t>E-mail</t>
    </r>
    <phoneticPr fontId="4"/>
  </si>
  <si>
    <t>　例)●●市、●●郡▲▲町、●●区、等</t>
    <rPh sb="1" eb="2">
      <t>レイ</t>
    </rPh>
    <rPh sb="5" eb="6">
      <t>シ</t>
    </rPh>
    <rPh sb="9" eb="10">
      <t>グン</t>
    </rPh>
    <rPh sb="12" eb="13">
      <t>マチ</t>
    </rPh>
    <rPh sb="16" eb="17">
      <t>ク</t>
    </rPh>
    <rPh sb="18" eb="19">
      <t>ナド</t>
    </rPh>
    <phoneticPr fontId="4"/>
  </si>
  <si>
    <t>　例)東京都、埼玉県、等</t>
    <rPh sb="1" eb="2">
      <t>レイ</t>
    </rPh>
    <rPh sb="3" eb="5">
      <t>トウキョウ</t>
    </rPh>
    <rPh sb="5" eb="6">
      <t>ト</t>
    </rPh>
    <rPh sb="7" eb="10">
      <t>サイタマケン</t>
    </rPh>
    <rPh sb="11" eb="12">
      <t>ナド</t>
    </rPh>
    <phoneticPr fontId="4"/>
  </si>
  <si>
    <r>
      <t>　例)■■1-2-3　</t>
    </r>
    <r>
      <rPr>
        <u/>
        <sz val="11"/>
        <color rgb="FF0070C0"/>
        <rFont val="HG丸ｺﾞｼｯｸM-PRO"/>
        <family val="3"/>
        <charset val="128"/>
      </rPr>
      <t>地番は略式表記</t>
    </r>
    <rPh sb="1" eb="2">
      <t>レイ</t>
    </rPh>
    <phoneticPr fontId="4"/>
  </si>
  <si>
    <t>※電話番号はハイフンなし、スペースなし、半角数字で入力してください</t>
    <phoneticPr fontId="4"/>
  </si>
  <si>
    <t>●文書作成日を入力してください</t>
    <rPh sb="1" eb="3">
      <t>ブンショ</t>
    </rPh>
    <phoneticPr fontId="4"/>
  </si>
  <si>
    <t>代表者名</t>
    <rPh sb="3" eb="4">
      <t>メイ</t>
    </rPh>
    <phoneticPr fontId="4"/>
  </si>
  <si>
    <t>（様式第１２）</t>
    <phoneticPr fontId="4"/>
  </si>
  <si>
    <t>例）令和5年3月1日の場合、【2023/3/1】と入力</t>
    <rPh sb="0" eb="1">
      <t>レイ</t>
    </rPh>
    <rPh sb="2" eb="4">
      <t>レイワ</t>
    </rPh>
    <rPh sb="5" eb="6">
      <t>ネン</t>
    </rPh>
    <rPh sb="7" eb="8">
      <t>ガツ</t>
    </rPh>
    <rPh sb="9" eb="10">
      <t>ニチ</t>
    </rPh>
    <rPh sb="11" eb="13">
      <t>バアイ</t>
    </rPh>
    <rPh sb="25" eb="27">
      <t>ニュウリョク</t>
    </rPh>
    <phoneticPr fontId="4"/>
  </si>
  <si>
    <t>１．補助事業の名称</t>
    <phoneticPr fontId="4"/>
  </si>
  <si>
    <t>２．補助金の額の確定番号及び確定年月日</t>
    <phoneticPr fontId="4"/>
  </si>
  <si>
    <t xml:space="preserve"> 額の確定番号</t>
    <phoneticPr fontId="4"/>
  </si>
  <si>
    <t xml:space="preserve"> 確定年月日</t>
    <phoneticPr fontId="4"/>
  </si>
  <si>
    <t>３．精算払請求金額（算用数字を使用すること。）</t>
    <phoneticPr fontId="4"/>
  </si>
  <si>
    <t>４. 振込先</t>
    <phoneticPr fontId="4"/>
  </si>
  <si>
    <t>令和</t>
    <rPh sb="0" eb="2">
      <t>レイワ</t>
    </rPh>
    <phoneticPr fontId="4"/>
  </si>
  <si>
    <t>年</t>
    <rPh sb="0" eb="1">
      <t>ネン</t>
    </rPh>
    <phoneticPr fontId="4"/>
  </si>
  <si>
    <t>月</t>
    <rPh sb="0" eb="1">
      <t>ツキ</t>
    </rPh>
    <phoneticPr fontId="4"/>
  </si>
  <si>
    <t>日付第</t>
    <rPh sb="0" eb="1">
      <t>ニチ</t>
    </rPh>
    <rPh sb="1" eb="2">
      <t>ツ</t>
    </rPh>
    <rPh sb="2" eb="3">
      <t>ダイ</t>
    </rPh>
    <phoneticPr fontId="4"/>
  </si>
  <si>
    <t>号をもって交付決定のあった上記補助金の清算払を受けた</t>
    <rPh sb="0" eb="1">
      <t>ゴウ</t>
    </rPh>
    <rPh sb="5" eb="7">
      <t>コウフ</t>
    </rPh>
    <rPh sb="7" eb="9">
      <t>ケッテイ</t>
    </rPh>
    <rPh sb="13" eb="15">
      <t>ジョウキ</t>
    </rPh>
    <rPh sb="15" eb="18">
      <t>ホジョキン</t>
    </rPh>
    <rPh sb="19" eb="21">
      <t>セイサン</t>
    </rPh>
    <rPh sb="21" eb="22">
      <t>ハラ</t>
    </rPh>
    <rPh sb="23" eb="24">
      <t>ウ</t>
    </rPh>
    <phoneticPr fontId="4"/>
  </si>
  <si>
    <r>
      <rPr>
        <sz val="10.5"/>
        <color theme="1"/>
        <rFont val="ＭＳ 明朝"/>
        <family val="1"/>
        <charset val="128"/>
      </rPr>
      <t>（電話）</t>
    </r>
    <phoneticPr fontId="4"/>
  </si>
  <si>
    <r>
      <rPr>
        <sz val="10.5"/>
        <color theme="1"/>
        <rFont val="ｃ"/>
        <family val="3"/>
        <charset val="128"/>
      </rPr>
      <t>（</t>
    </r>
    <r>
      <rPr>
        <sz val="10.5"/>
        <color theme="1"/>
        <rFont val="Century"/>
        <family val="1"/>
      </rPr>
      <t>E-mail</t>
    </r>
    <r>
      <rPr>
        <sz val="10.5"/>
        <color theme="1"/>
        <rFont val="ｃ"/>
        <family val="3"/>
        <charset val="128"/>
      </rPr>
      <t>）</t>
    </r>
    <phoneticPr fontId="4"/>
  </si>
  <si>
    <t>S</t>
    <phoneticPr fontId="4"/>
  </si>
  <si>
    <t>●事務局から送信した様式第11の作成日を入力してください</t>
  </si>
  <si>
    <t>●事務局から送信した様式第11記載の交付決定番号を入力してください</t>
  </si>
  <si>
    <t>●事務局から送信した様式第11記載の交付決定日を入力してください</t>
    <rPh sb="22" eb="23">
      <t>ビ</t>
    </rPh>
    <phoneticPr fontId="4"/>
  </si>
  <si>
    <t>●事務局から送信した様式第11記載の補助金の確定額を入力してください</t>
  </si>
  <si>
    <t>※事務局へ口座事前連絡書ご提出以降に口座情報が変更となった場合は、最新の口座情報で
　再度口座事前連絡書を作成して、このファイルと一緒に補助事業ホームページへアップロードを行ってください。</t>
    <rPh sb="1" eb="4">
      <t>ジムキョク</t>
    </rPh>
    <rPh sb="13" eb="15">
      <t>テイシュツ</t>
    </rPh>
    <rPh sb="15" eb="17">
      <t>イコウ</t>
    </rPh>
    <rPh sb="18" eb="20">
      <t>コウザ</t>
    </rPh>
    <rPh sb="20" eb="22">
      <t>ジョウホウ</t>
    </rPh>
    <rPh sb="23" eb="25">
      <t>ヘンコウ</t>
    </rPh>
    <rPh sb="29" eb="31">
      <t>バアイ</t>
    </rPh>
    <rPh sb="33" eb="35">
      <t>サイシン</t>
    </rPh>
    <rPh sb="36" eb="40">
      <t>コウザジョウホウ</t>
    </rPh>
    <rPh sb="43" eb="45">
      <t>サイド</t>
    </rPh>
    <rPh sb="45" eb="52">
      <t>コウザジゼンレンラクショ</t>
    </rPh>
    <rPh sb="53" eb="55">
      <t>サクセイ</t>
    </rPh>
    <rPh sb="68" eb="72">
      <t>ホジョジギョウ</t>
    </rPh>
    <rPh sb="86" eb="87">
      <t>オコナ</t>
    </rPh>
    <phoneticPr fontId="4"/>
  </si>
  <si>
    <t>※黄色の入力箇所は入力必須です。</t>
    <rPh sb="1" eb="3">
      <t>キイロ</t>
    </rPh>
    <rPh sb="4" eb="6">
      <t>ニュウリョク</t>
    </rPh>
    <rPh sb="6" eb="8">
      <t>カショ</t>
    </rPh>
    <rPh sb="9" eb="11">
      <t>ニュウリョク</t>
    </rPh>
    <rPh sb="11" eb="13">
      <t>ヒッス</t>
    </rPh>
    <phoneticPr fontId="4"/>
  </si>
  <si>
    <t>※入力有無は自由。文書番号は補助事業者が必要に応じて使用すること。</t>
    <rPh sb="1" eb="3">
      <t>ニュウリョク</t>
    </rPh>
    <rPh sb="3" eb="5">
      <t>ウム</t>
    </rPh>
    <rPh sb="6" eb="8">
      <t>ジユウ</t>
    </rPh>
    <rPh sb="9" eb="11">
      <t>ブンショ</t>
    </rPh>
    <rPh sb="11" eb="13">
      <t>バンゴウ</t>
    </rPh>
    <rPh sb="14" eb="16">
      <t>ホジョ</t>
    </rPh>
    <rPh sb="16" eb="18">
      <t>ジギョウ</t>
    </rPh>
    <rPh sb="18" eb="19">
      <t>シャ</t>
    </rPh>
    <rPh sb="20" eb="22">
      <t>ヒツヨウ</t>
    </rPh>
    <rPh sb="23" eb="24">
      <t>オウ</t>
    </rPh>
    <rPh sb="26" eb="28">
      <t>シヨウ</t>
    </rPh>
    <phoneticPr fontId="4"/>
  </si>
  <si>
    <t>※役職名は、申請者情報と同じ表記で入力してください</t>
    <phoneticPr fontId="4"/>
  </si>
  <si>
    <t>●代表補助事業者の情報（様式第１１に基く事業者情報）を入力してください</t>
    <rPh sb="1" eb="3">
      <t>ダイヒョウ</t>
    </rPh>
    <rPh sb="3" eb="5">
      <t>ホジョ</t>
    </rPh>
    <rPh sb="5" eb="7">
      <t>ジギョウ</t>
    </rPh>
    <rPh sb="7" eb="8">
      <t>シャ</t>
    </rPh>
    <rPh sb="9" eb="11">
      <t>ジョウホウ</t>
    </rPh>
    <rPh sb="18" eb="19">
      <t>モトヅ</t>
    </rPh>
    <rPh sb="20" eb="23">
      <t>ジギョウシャ</t>
    </rPh>
    <rPh sb="23" eb="25">
      <t>ジョウホウ</t>
    </rPh>
    <rPh sb="27" eb="29">
      <t>ニュウリョク</t>
    </rPh>
    <phoneticPr fontId="4"/>
  </si>
  <si>
    <t>※お手元に以下の書類をご準備いただき、各項目に入力してください。</t>
    <rPh sb="2" eb="4">
      <t>テモト</t>
    </rPh>
    <rPh sb="5" eb="7">
      <t>イカ</t>
    </rPh>
    <rPh sb="8" eb="10">
      <t>ショルイ</t>
    </rPh>
    <rPh sb="12" eb="14">
      <t>ジュンビ</t>
    </rPh>
    <rPh sb="19" eb="20">
      <t>カク</t>
    </rPh>
    <rPh sb="20" eb="22">
      <t>コウモク</t>
    </rPh>
    <rPh sb="23" eb="25">
      <t>ニュウリョク</t>
    </rPh>
    <phoneticPr fontId="4"/>
  </si>
  <si>
    <t>年度AI･IoT等を活用した更なる輸送効率化推進事業費補助金（ビッグデータを活用</t>
    <phoneticPr fontId="4"/>
  </si>
  <si>
    <t>した効率的かつ適切な自動車整備による使用過程車の省エネ性能維持推進事業）補助金精算</t>
    <rPh sb="2" eb="4">
      <t>コウリツ</t>
    </rPh>
    <rPh sb="4" eb="5">
      <t>テキ</t>
    </rPh>
    <rPh sb="7" eb="9">
      <t>テキセツ</t>
    </rPh>
    <rPh sb="10" eb="13">
      <t>ジドウシャ</t>
    </rPh>
    <rPh sb="13" eb="15">
      <t>セイビ</t>
    </rPh>
    <rPh sb="18" eb="20">
      <t>シヨウ</t>
    </rPh>
    <rPh sb="20" eb="22">
      <t>カテイ</t>
    </rPh>
    <rPh sb="22" eb="23">
      <t>シャ</t>
    </rPh>
    <rPh sb="24" eb="25">
      <t>ショウ</t>
    </rPh>
    <rPh sb="27" eb="29">
      <t>セイノウ</t>
    </rPh>
    <rPh sb="29" eb="31">
      <t>イジ</t>
    </rPh>
    <rPh sb="31" eb="33">
      <t>スイシン</t>
    </rPh>
    <rPh sb="33" eb="35">
      <t>ジギョウ</t>
    </rPh>
    <rPh sb="36" eb="39">
      <t>ホジョキン</t>
    </rPh>
    <rPh sb="39" eb="41">
      <t>セイサン</t>
    </rPh>
    <phoneticPr fontId="4"/>
  </si>
  <si>
    <t>払請求書</t>
    <phoneticPr fontId="4"/>
  </si>
  <si>
    <t>いので、AI・IoT等を活用した更なる輸送効率化推進事業費補助金（ビッグデータを活用した効率的</t>
    <rPh sb="10" eb="11">
      <t>トウ</t>
    </rPh>
    <rPh sb="12" eb="14">
      <t>カツヨウ</t>
    </rPh>
    <rPh sb="16" eb="17">
      <t>サラ</t>
    </rPh>
    <rPh sb="19" eb="24">
      <t>ユソウコウリツカ</t>
    </rPh>
    <rPh sb="24" eb="26">
      <t>スイシン</t>
    </rPh>
    <rPh sb="26" eb="28">
      <t>ジギョウ</t>
    </rPh>
    <rPh sb="28" eb="29">
      <t>ヒ</t>
    </rPh>
    <rPh sb="29" eb="32">
      <t>ホジョキン</t>
    </rPh>
    <phoneticPr fontId="4"/>
  </si>
  <si>
    <t>かつ適切な自動車整備による使用過程車の省エネ性能維持推進事業）交付規程第１８条第２項の規</t>
    <rPh sb="2" eb="4">
      <t>テキセツ</t>
    </rPh>
    <rPh sb="5" eb="8">
      <t>ジドウシャ</t>
    </rPh>
    <rPh sb="8" eb="10">
      <t>セイビ</t>
    </rPh>
    <rPh sb="13" eb="15">
      <t>シヨウ</t>
    </rPh>
    <rPh sb="15" eb="17">
      <t>カテイ</t>
    </rPh>
    <rPh sb="17" eb="18">
      <t>シャ</t>
    </rPh>
    <rPh sb="19" eb="20">
      <t>ショウ</t>
    </rPh>
    <rPh sb="22" eb="24">
      <t>セイノウ</t>
    </rPh>
    <rPh sb="24" eb="26">
      <t>イジ</t>
    </rPh>
    <rPh sb="26" eb="28">
      <t>スイシン</t>
    </rPh>
    <rPh sb="28" eb="30">
      <t>ジギョウ</t>
    </rPh>
    <rPh sb="31" eb="33">
      <t>コウフ</t>
    </rPh>
    <rPh sb="33" eb="35">
      <t>キテイ</t>
    </rPh>
    <rPh sb="35" eb="36">
      <t>ダイ</t>
    </rPh>
    <rPh sb="38" eb="39">
      <t>ジョウ</t>
    </rPh>
    <rPh sb="39" eb="40">
      <t>ダイ</t>
    </rPh>
    <rPh sb="41" eb="42">
      <t>コウ</t>
    </rPh>
    <rPh sb="43" eb="44">
      <t>ノリ</t>
    </rPh>
    <phoneticPr fontId="4"/>
  </si>
  <si>
    <t>定に基づき、下記のとおり請求します。</t>
    <phoneticPr fontId="4"/>
  </si>
  <si>
    <t>【本精算払請求に係る連絡先】</t>
    <phoneticPr fontId="4"/>
  </si>
  <si>
    <t>●法人か個人事業主か選択してください</t>
    <rPh sb="1" eb="3">
      <t>ホウジン</t>
    </rPh>
    <rPh sb="4" eb="6">
      <t>コジン</t>
    </rPh>
    <rPh sb="6" eb="9">
      <t>ジギョウヌシ</t>
    </rPh>
    <rPh sb="10" eb="12">
      <t>センタク</t>
    </rPh>
    <phoneticPr fontId="4"/>
  </si>
  <si>
    <t>令和４年度
AI・IoT等を活用した更なる輸送効率化推進事業費補助金
ビッグデータを活用した効率的かつ適切な自動車整備による
使用過程車の省エネ性能維持推進事業
補助金精算払請求書（様式第１２）</t>
    <rPh sb="81" eb="84">
      <t>ホジョキン</t>
    </rPh>
    <rPh sb="84" eb="86">
      <t>セイサン</t>
    </rPh>
    <rPh sb="86" eb="87">
      <t>ハラ</t>
    </rPh>
    <rPh sb="87" eb="90">
      <t>セイキュウショ</t>
    </rPh>
    <rPh sb="91" eb="93">
      <t>ヨウシキ</t>
    </rPh>
    <rPh sb="93" eb="94">
      <t>ダイ</t>
    </rPh>
    <phoneticPr fontId="4"/>
  </si>
  <si>
    <t>①交付金額確定通知書（様式第１１）</t>
    <rPh sb="1" eb="3">
      <t>コウフ</t>
    </rPh>
    <rPh sb="3" eb="5">
      <t>キンガク</t>
    </rPh>
    <rPh sb="5" eb="7">
      <t>カクテイ</t>
    </rPh>
    <rPh sb="7" eb="9">
      <t>ツウチ</t>
    </rPh>
    <rPh sb="9" eb="10">
      <t>ショ</t>
    </rPh>
    <rPh sb="11" eb="13">
      <t>ヨウシキ</t>
    </rPh>
    <rPh sb="13" eb="14">
      <t>ダイ</t>
    </rPh>
    <phoneticPr fontId="4"/>
  </si>
  <si>
    <t>※1からはじまる5桁の番号</t>
    <rPh sb="9" eb="10">
      <t>ケタ</t>
    </rPh>
    <rPh sb="11" eb="13">
      <t>バンゴウ</t>
    </rPh>
    <phoneticPr fontId="4"/>
  </si>
  <si>
    <t>　令和４年度AI・IoT等を活用した更なる輸送効率化推進事業費補助金(ビッグデータを活用した効率的かつ適切な自動車整備による使用過程車の省エネ性能維持推進事業)公募要領のp.53に、補助金精算払請求書（様式第１２）に関して記載しております。このファイルでは、以下を作成することができます。
　・補助事業精算払請求書（様式第１２）</t>
    <rPh sb="108" eb="109">
      <t>カン</t>
    </rPh>
    <rPh sb="151" eb="153">
      <t>セイサン</t>
    </rPh>
    <rPh sb="153" eb="154">
      <t>ハラ</t>
    </rPh>
    <rPh sb="154" eb="157">
      <t>セイキュウショ</t>
    </rPh>
    <phoneticPr fontId="4"/>
  </si>
  <si>
    <t>法人屋号名称 　</t>
    <rPh sb="0" eb="2">
      <t>ホウジン</t>
    </rPh>
    <rPh sb="2" eb="6">
      <t>ヤゴウメイショウ</t>
    </rPh>
    <phoneticPr fontId="4"/>
  </si>
  <si>
    <t>　役職が無い場合は空欄でご提出ください</t>
    <rPh sb="1" eb="3">
      <t>ヤクショク</t>
    </rPh>
    <rPh sb="4" eb="5">
      <t>ナ</t>
    </rPh>
    <rPh sb="6" eb="8">
      <t>バアイ</t>
    </rPh>
    <rPh sb="9" eb="11">
      <t>クウラン</t>
    </rPh>
    <rPh sb="13" eb="15">
      <t>テイシュツ</t>
    </rPh>
    <phoneticPr fontId="4"/>
  </si>
  <si>
    <t>R4</t>
    <phoneticPr fontId="21"/>
  </si>
  <si>
    <t>様式第12</t>
    <rPh sb="0" eb="2">
      <t>ヨウシキ</t>
    </rPh>
    <rPh sb="2" eb="3">
      <t>ダイ</t>
    </rPh>
    <phoneticPr fontId="21"/>
  </si>
  <si>
    <t>20230105</t>
    <phoneticPr fontId="21"/>
  </si>
  <si>
    <t>ST</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</si>
</sst>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yyyy/m/d;@"/>
    <numFmt numFmtId="179" formatCode="&quot;¥&quot;#,##0_);[Red]\(&quot;¥&quot;#,##0\)"/>
  </numFmts>
  <fonts count="3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0.5"/>
      <color rgb="FF000000"/>
      <name val="ＭＳ 明朝"/>
      <family val="1"/>
      <charset val="128"/>
    </font>
    <font>
      <sz val="6"/>
      <name val="ＭＳ Ｐゴシック"/>
      <family val="3"/>
      <charset val="128"/>
      <scheme val="minor"/>
    </font>
    <font>
      <sz val="10.5"/>
      <color theme="1"/>
      <name val="ＭＳ 明朝"/>
      <family val="1"/>
      <charset val="128"/>
    </font>
    <font>
      <sz val="9"/>
      <color rgb="FF000000"/>
      <name val="ＭＳ 明朝"/>
      <family val="1"/>
      <charset val="128"/>
    </font>
    <font>
      <sz val="10.5"/>
      <color theme="1"/>
      <name val="Century"/>
      <family val="1"/>
    </font>
    <font>
      <sz val="9"/>
      <color theme="1"/>
      <name val="ＭＳ 明朝"/>
      <family val="1"/>
      <charset val="128"/>
    </font>
    <font>
      <sz val="20"/>
      <color theme="0"/>
      <name val="ＭＳ Ｐゴシック"/>
      <family val="2"/>
      <scheme val="minor"/>
    </font>
    <font>
      <sz val="20"/>
      <color theme="0"/>
      <name val="ＭＳ Ｐゴシック"/>
      <family val="3"/>
      <charset val="128"/>
      <scheme val="minor"/>
    </font>
    <font>
      <u/>
      <sz val="11"/>
      <color rgb="FFFF0000"/>
      <name val="ＭＳ Ｐゴシック"/>
      <family val="2"/>
      <scheme val="minor"/>
    </font>
    <font>
      <sz val="9"/>
      <color theme="1"/>
      <name val="ＭＳ Ｐゴシック"/>
      <family val="2"/>
      <scheme val="minor"/>
    </font>
    <font>
      <sz val="11"/>
      <name val="ＭＳ Ｐゴシック"/>
      <family val="3"/>
      <charset val="128"/>
      <scheme val="minor"/>
    </font>
    <font>
      <sz val="11"/>
      <name val="ＭＳ Ｐゴシック"/>
      <family val="2"/>
      <scheme val="minor"/>
    </font>
    <font>
      <b/>
      <sz val="10.5"/>
      <name val="游ゴシック"/>
      <family val="3"/>
      <charset val="128"/>
    </font>
    <font>
      <b/>
      <sz val="10.5"/>
      <color theme="1"/>
      <name val="游ゴシック"/>
      <family val="3"/>
      <charset val="128"/>
    </font>
    <font>
      <b/>
      <sz val="10.5"/>
      <color rgb="FF000000"/>
      <name val="游ゴシック"/>
      <family val="3"/>
      <charset val="128"/>
    </font>
    <font>
      <sz val="10.5"/>
      <color theme="1"/>
      <name val="游ゴシック"/>
      <family val="3"/>
      <charset val="128"/>
    </font>
    <font>
      <sz val="11"/>
      <color rgb="FFA0A0A0"/>
      <name val="ＭＳ Ｐゴシック"/>
      <family val="2"/>
      <scheme val="minor"/>
    </font>
    <font>
      <sz val="10.5"/>
      <color rgb="FFA0A0A0"/>
      <name val="ＭＳ 明朝"/>
      <family val="1"/>
      <charset val="128"/>
    </font>
    <font>
      <sz val="6"/>
      <name val="ＭＳ Ｐゴシック"/>
      <family val="2"/>
      <charset val="128"/>
      <scheme val="minor"/>
    </font>
    <font>
      <b/>
      <sz val="11"/>
      <color theme="1"/>
      <name val="HG丸ｺﾞｼｯｸM-PRO"/>
      <family val="3"/>
      <charset val="128"/>
    </font>
    <font>
      <sz val="11"/>
      <color theme="1"/>
      <name val="HG丸ｺﾞｼｯｸM-PRO"/>
      <family val="3"/>
      <charset val="128"/>
    </font>
    <font>
      <b/>
      <u/>
      <sz val="11"/>
      <color rgb="FFFF0000"/>
      <name val="HG丸ｺﾞｼｯｸM-PRO"/>
      <family val="3"/>
      <charset val="128"/>
    </font>
    <font>
      <sz val="11"/>
      <color rgb="FFA0A0A0"/>
      <name val="HG丸ｺﾞｼｯｸM-PRO"/>
      <family val="3"/>
      <charset val="128"/>
    </font>
    <font>
      <sz val="11"/>
      <color rgb="FF0070C0"/>
      <name val="HG丸ｺﾞｼｯｸM-PRO"/>
      <family val="3"/>
      <charset val="128"/>
    </font>
    <font>
      <u/>
      <sz val="11"/>
      <color rgb="FF0070C0"/>
      <name val="HG丸ｺﾞｼｯｸM-PRO"/>
      <family val="3"/>
      <charset val="128"/>
    </font>
    <font>
      <sz val="11"/>
      <color rgb="FFFF0000"/>
      <name val="HG丸ｺﾞｼｯｸM-PRO"/>
      <family val="3"/>
      <charset val="128"/>
    </font>
    <font>
      <b/>
      <sz val="11"/>
      <name val="HG丸ｺﾞｼｯｸM-PRO"/>
      <family val="3"/>
      <charset val="128"/>
    </font>
    <font>
      <b/>
      <sz val="16"/>
      <name val="HG丸ｺﾞｼｯｸM-PRO"/>
      <family val="3"/>
      <charset val="128"/>
    </font>
    <font>
      <sz val="12"/>
      <name val="HG丸ｺﾞｼｯｸM-PRO"/>
      <family val="3"/>
      <charset val="128"/>
    </font>
    <font>
      <sz val="12"/>
      <color theme="1"/>
      <name val="HG丸ｺﾞｼｯｸM-PRO"/>
      <family val="3"/>
      <charset val="128"/>
    </font>
    <font>
      <sz val="10.5"/>
      <color theme="1"/>
      <name val="ｃ"/>
      <family val="3"/>
      <charset val="128"/>
    </font>
    <font>
      <sz val="11"/>
      <name val="HG丸ｺﾞｼｯｸM-PRO"/>
      <family val="3"/>
      <charset val="128"/>
    </font>
    <font>
      <sz val="12"/>
      <color rgb="FFFF0000"/>
      <name val="HG丸ｺﾞｼｯｸM-PRO"/>
      <family val="3"/>
      <charset val="128"/>
    </font>
    <font>
      <b/>
      <sz val="16"/>
      <color rgb="FFFF0000"/>
      <name val="HG丸ｺﾞｼｯｸM-PRO"/>
      <family val="3"/>
      <charset val="128"/>
    </font>
    <font>
      <sz val="14"/>
      <color theme="1"/>
      <name val="HG丸ｺﾞｼｯｸM-PRO"/>
      <family val="3"/>
      <charset val="128"/>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A0A0A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alignment vertical="center"/>
    </xf>
    <xf numFmtId="0" fontId="1" fillId="0" borderId="0">
      <alignment vertical="center"/>
    </xf>
  </cellStyleXfs>
  <cellXfs count="202">
    <xf numFmtId="0" fontId="0" fillId="0" borderId="0" xfId="0"/>
    <xf numFmtId="0" fontId="0" fillId="0" borderId="0" xfId="0" applyAlignment="1">
      <alignment vertical="center"/>
    </xf>
    <xf numFmtId="0" fontId="0" fillId="2" borderId="0" xfId="0" applyFill="1" applyAlignment="1">
      <alignment vertical="center"/>
    </xf>
    <xf numFmtId="176" fontId="0" fillId="2" borderId="0" xfId="0" applyNumberFormat="1" applyFill="1" applyAlignment="1">
      <alignment horizontal="center" vertical="center"/>
    </xf>
    <xf numFmtId="176" fontId="0" fillId="2" borderId="0" xfId="0" applyNumberFormat="1" applyFill="1" applyAlignment="1">
      <alignment horizontal="left" vertical="center"/>
    </xf>
    <xf numFmtId="0" fontId="0" fillId="4" borderId="0" xfId="0" applyFill="1" applyAlignment="1">
      <alignment vertical="center"/>
    </xf>
    <xf numFmtId="176" fontId="0" fillId="4" borderId="0" xfId="0" applyNumberFormat="1" applyFill="1" applyAlignment="1">
      <alignment horizontal="center" vertical="center"/>
    </xf>
    <xf numFmtId="0" fontId="11"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horizontal="right" vertical="center"/>
    </xf>
    <xf numFmtId="49" fontId="0" fillId="2" borderId="0" xfId="0" applyNumberFormat="1" applyFill="1" applyAlignment="1">
      <alignment horizontal="left" vertical="center" shrinkToFit="1"/>
    </xf>
    <xf numFmtId="0" fontId="0" fillId="3" borderId="13" xfId="0" applyFill="1" applyBorder="1" applyAlignment="1" applyProtection="1">
      <alignment vertical="center"/>
      <protection locked="0"/>
    </xf>
    <xf numFmtId="0" fontId="0" fillId="4" borderId="0" xfId="0" applyFill="1" applyAlignment="1">
      <alignment horizontal="right" vertical="center"/>
    </xf>
    <xf numFmtId="0" fontId="12" fillId="2" borderId="0" xfId="0" applyFont="1" applyFill="1" applyAlignment="1">
      <alignment horizontal="right" vertical="center"/>
    </xf>
    <xf numFmtId="0" fontId="13" fillId="4" borderId="0" xfId="0" applyFont="1" applyFill="1" applyAlignment="1">
      <alignment vertical="center"/>
    </xf>
    <xf numFmtId="0" fontId="0" fillId="8" borderId="0" xfId="0" applyFill="1" applyAlignment="1">
      <alignment vertical="center"/>
    </xf>
    <xf numFmtId="176" fontId="0" fillId="8" borderId="0" xfId="0" applyNumberFormat="1" applyFill="1" applyAlignment="1">
      <alignment horizontal="center" vertical="center"/>
    </xf>
    <xf numFmtId="49" fontId="0" fillId="8" borderId="0" xfId="0" applyNumberFormat="1" applyFill="1" applyAlignment="1">
      <alignment vertical="center"/>
    </xf>
    <xf numFmtId="0" fontId="14" fillId="4" borderId="0" xfId="0" applyFont="1" applyFill="1" applyAlignment="1">
      <alignment vertical="center"/>
    </xf>
    <xf numFmtId="0" fontId="14" fillId="2" borderId="0" xfId="0" applyFont="1" applyFill="1" applyAlignment="1">
      <alignment vertical="center"/>
    </xf>
    <xf numFmtId="0" fontId="0" fillId="11" borderId="0" xfId="0" applyFill="1" applyAlignment="1">
      <alignment vertical="center"/>
    </xf>
    <xf numFmtId="0" fontId="14" fillId="3" borderId="13"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2" borderId="0" xfId="0" applyFont="1" applyFill="1" applyAlignment="1">
      <alignment vertical="center"/>
    </xf>
    <xf numFmtId="0" fontId="14" fillId="5" borderId="13" xfId="0" applyFont="1" applyFill="1" applyBorder="1" applyAlignment="1" applyProtection="1">
      <alignment vertical="center"/>
      <protection locked="0"/>
    </xf>
    <xf numFmtId="0" fontId="13" fillId="5" borderId="13" xfId="0" applyFont="1" applyFill="1" applyBorder="1" applyAlignment="1" applyProtection="1">
      <alignment vertical="center"/>
      <protection locked="0"/>
    </xf>
    <xf numFmtId="0" fontId="2" fillId="0" borderId="1" xfId="1" applyBorder="1">
      <alignment vertical="center"/>
    </xf>
    <xf numFmtId="0" fontId="2" fillId="0" borderId="0" xfId="1">
      <alignment vertical="center"/>
    </xf>
    <xf numFmtId="0" fontId="23" fillId="3" borderId="0" xfId="0" applyFont="1" applyFill="1"/>
    <xf numFmtId="0" fontId="32" fillId="3" borderId="0" xfId="0" applyFont="1" applyFill="1"/>
    <xf numFmtId="0" fontId="19" fillId="3" borderId="0" xfId="0" applyFont="1" applyFill="1" applyAlignment="1">
      <alignment vertical="center"/>
    </xf>
    <xf numFmtId="0" fontId="20" fillId="3" borderId="0" xfId="0" applyFont="1" applyFill="1" applyAlignment="1">
      <alignment vertical="center"/>
    </xf>
    <xf numFmtId="0" fontId="23" fillId="3" borderId="3" xfId="0" applyFont="1" applyFill="1" applyBorder="1" applyAlignment="1">
      <alignment vertical="center"/>
    </xf>
    <xf numFmtId="0" fontId="23" fillId="3" borderId="4" xfId="0" applyFont="1" applyFill="1" applyBorder="1" applyAlignment="1">
      <alignment vertical="center"/>
    </xf>
    <xf numFmtId="0" fontId="19" fillId="12" borderId="0" xfId="0" applyFont="1" applyFill="1" applyAlignment="1">
      <alignment vertical="center"/>
    </xf>
    <xf numFmtId="0" fontId="5" fillId="3" borderId="0" xfId="0" applyFont="1" applyFill="1" applyAlignment="1">
      <alignment vertical="center"/>
    </xf>
    <xf numFmtId="0" fontId="23" fillId="3" borderId="8" xfId="0" applyFont="1" applyFill="1" applyBorder="1" applyAlignment="1">
      <alignment vertical="center"/>
    </xf>
    <xf numFmtId="0" fontId="23" fillId="3" borderId="0" xfId="0" applyFont="1" applyFill="1" applyAlignment="1">
      <alignment vertical="center"/>
    </xf>
    <xf numFmtId="0" fontId="23" fillId="3" borderId="9" xfId="0" applyFont="1" applyFill="1" applyBorder="1" applyAlignment="1">
      <alignment vertical="center"/>
    </xf>
    <xf numFmtId="0" fontId="16" fillId="3" borderId="0" xfId="0" applyFont="1" applyFill="1" applyAlignment="1">
      <alignment vertical="center" shrinkToFit="1"/>
    </xf>
    <xf numFmtId="0" fontId="22" fillId="3" borderId="8" xfId="0" applyFont="1" applyFill="1" applyBorder="1" applyAlignment="1">
      <alignment vertical="center"/>
    </xf>
    <xf numFmtId="0" fontId="16" fillId="3" borderId="0" xfId="0" applyFont="1" applyFill="1" applyAlignment="1">
      <alignment horizontal="right" vertical="center" shrinkToFit="1"/>
    </xf>
    <xf numFmtId="0" fontId="26" fillId="3" borderId="0" xfId="0" applyFont="1" applyFill="1" applyAlignment="1">
      <alignment vertical="center"/>
    </xf>
    <xf numFmtId="49" fontId="19" fillId="12" borderId="0" xfId="0" applyNumberFormat="1" applyFont="1" applyFill="1" applyAlignment="1">
      <alignment vertical="center"/>
    </xf>
    <xf numFmtId="0" fontId="28" fillId="3" borderId="0" xfId="0" applyFont="1" applyFill="1" applyAlignment="1">
      <alignment vertical="center"/>
    </xf>
    <xf numFmtId="0" fontId="3" fillId="3" borderId="0" xfId="0" applyFont="1" applyFill="1" applyAlignment="1">
      <alignment vertical="top" wrapText="1"/>
    </xf>
    <xf numFmtId="0" fontId="3" fillId="3" borderId="0" xfId="0" applyFont="1" applyFill="1" applyAlignment="1">
      <alignment vertical="center" wrapText="1"/>
    </xf>
    <xf numFmtId="0" fontId="5" fillId="3" borderId="0" xfId="0" applyFont="1" applyFill="1" applyAlignment="1">
      <alignment vertical="center" wrapText="1"/>
    </xf>
    <xf numFmtId="0" fontId="23" fillId="3" borderId="0" xfId="0" applyFont="1" applyFill="1" applyAlignment="1">
      <alignment horizontal="left" vertical="center"/>
    </xf>
    <xf numFmtId="0" fontId="22" fillId="3" borderId="8" xfId="0" applyFont="1" applyFill="1" applyBorder="1" applyAlignment="1">
      <alignment horizontal="left" vertical="center"/>
    </xf>
    <xf numFmtId="0" fontId="23" fillId="3" borderId="0" xfId="0" applyFont="1" applyFill="1" applyAlignment="1">
      <alignment horizontal="center" vertical="center"/>
    </xf>
    <xf numFmtId="0" fontId="3" fillId="3" borderId="0" xfId="0" applyFont="1" applyFill="1" applyAlignment="1">
      <alignment horizontal="center" vertical="top" wrapText="1"/>
    </xf>
    <xf numFmtId="0" fontId="3" fillId="3" borderId="0" xfId="0" applyFont="1" applyFill="1" applyAlignment="1">
      <alignment horizontal="right" vertical="top"/>
    </xf>
    <xf numFmtId="0" fontId="26" fillId="3" borderId="0" xfId="0" applyFont="1" applyFill="1" applyAlignment="1">
      <alignment horizontal="left" vertical="center"/>
    </xf>
    <xf numFmtId="0" fontId="3" fillId="3" borderId="0" xfId="0" applyFont="1" applyFill="1" applyAlignment="1">
      <alignment vertical="center"/>
    </xf>
    <xf numFmtId="0" fontId="24" fillId="3" borderId="0" xfId="0" applyFont="1" applyFill="1" applyAlignment="1">
      <alignment vertical="center"/>
    </xf>
    <xf numFmtId="0" fontId="23" fillId="3" borderId="17" xfId="0" applyFont="1" applyFill="1" applyBorder="1" applyAlignment="1">
      <alignment vertical="center"/>
    </xf>
    <xf numFmtId="0" fontId="25" fillId="3" borderId="0" xfId="0" applyFont="1" applyFill="1" applyAlignment="1">
      <alignment vertical="center"/>
    </xf>
    <xf numFmtId="0" fontId="25" fillId="3" borderId="9" xfId="0" applyFont="1" applyFill="1" applyBorder="1" applyAlignment="1">
      <alignment vertical="center"/>
    </xf>
    <xf numFmtId="0" fontId="25" fillId="3" borderId="8" xfId="0" applyFont="1" applyFill="1" applyBorder="1" applyAlignment="1">
      <alignment vertical="center"/>
    </xf>
    <xf numFmtId="0" fontId="5" fillId="3" borderId="0" xfId="0" applyFont="1" applyFill="1"/>
    <xf numFmtId="0" fontId="16" fillId="3" borderId="0" xfId="0" applyFont="1" applyFill="1" applyAlignment="1">
      <alignment shrinkToFit="1"/>
    </xf>
    <xf numFmtId="0" fontId="18" fillId="3" borderId="0" xfId="0" applyFont="1" applyFill="1" applyAlignment="1">
      <alignment vertical="center" shrinkToFit="1"/>
    </xf>
    <xf numFmtId="0" fontId="16" fillId="3" borderId="0" xfId="0" applyFont="1" applyFill="1" applyAlignment="1">
      <alignment wrapText="1" shrinkToFit="1"/>
    </xf>
    <xf numFmtId="0" fontId="8" fillId="3" borderId="0" xfId="0" applyFont="1" applyFill="1" applyAlignment="1">
      <alignment vertical="center"/>
    </xf>
    <xf numFmtId="0" fontId="22" fillId="3" borderId="8" xfId="0" applyFont="1" applyFill="1" applyBorder="1" applyAlignment="1">
      <alignment vertical="top"/>
    </xf>
    <xf numFmtId="49" fontId="3" fillId="3" borderId="0" xfId="0" applyNumberFormat="1" applyFont="1" applyFill="1" applyAlignment="1">
      <alignment vertical="center"/>
    </xf>
    <xf numFmtId="0" fontId="5" fillId="3" borderId="0" xfId="0" applyFont="1" applyFill="1" applyAlignment="1">
      <alignment horizontal="distributed" vertical="center"/>
    </xf>
    <xf numFmtId="0" fontId="5" fillId="3" borderId="0" xfId="0" applyFont="1" applyFill="1" applyAlignment="1">
      <alignment horizontal="left" vertical="center"/>
    </xf>
    <xf numFmtId="0" fontId="29" fillId="3" borderId="8" xfId="0" applyFont="1" applyFill="1" applyBorder="1" applyAlignment="1">
      <alignment vertical="center"/>
    </xf>
    <xf numFmtId="0" fontId="23" fillId="3" borderId="0" xfId="0" applyFont="1" applyFill="1" applyAlignment="1">
      <alignment vertical="center" wrapText="1"/>
    </xf>
    <xf numFmtId="0" fontId="23" fillId="3" borderId="9" xfId="0" applyFont="1" applyFill="1" applyBorder="1" applyAlignment="1">
      <alignment vertical="center" wrapText="1"/>
    </xf>
    <xf numFmtId="0" fontId="6" fillId="3" borderId="0" xfId="0" applyFont="1" applyFill="1" applyAlignment="1">
      <alignment vertical="center"/>
    </xf>
    <xf numFmtId="0" fontId="25" fillId="3" borderId="5" xfId="0" applyFont="1" applyFill="1" applyBorder="1" applyAlignment="1">
      <alignment vertical="center"/>
    </xf>
    <xf numFmtId="0" fontId="25" fillId="3" borderId="6" xfId="0" applyFont="1" applyFill="1" applyBorder="1" applyAlignment="1">
      <alignment vertical="center"/>
    </xf>
    <xf numFmtId="0" fontId="25" fillId="3" borderId="7" xfId="0" applyFont="1" applyFill="1" applyBorder="1" applyAlignment="1">
      <alignment vertical="center"/>
    </xf>
    <xf numFmtId="0" fontId="0" fillId="12" borderId="0" xfId="0" applyFill="1" applyAlignment="1">
      <alignment vertical="center"/>
    </xf>
    <xf numFmtId="0" fontId="20" fillId="12" borderId="0" xfId="0" applyFont="1" applyFill="1" applyAlignment="1">
      <alignment vertical="center"/>
    </xf>
    <xf numFmtId="0" fontId="25" fillId="12" borderId="0" xfId="0" applyFont="1" applyFill="1" applyAlignment="1">
      <alignment vertical="center"/>
    </xf>
    <xf numFmtId="0" fontId="23" fillId="12" borderId="0" xfId="0" applyFont="1" applyFill="1" applyAlignment="1">
      <alignment vertical="center"/>
    </xf>
    <xf numFmtId="0" fontId="3" fillId="0" borderId="0" xfId="0" applyFont="1" applyAlignment="1" applyProtection="1">
      <alignment vertical="center"/>
      <protection hidden="1"/>
    </xf>
    <xf numFmtId="49" fontId="3" fillId="3" borderId="0" xfId="0" applyNumberFormat="1" applyFont="1" applyFill="1" applyAlignment="1">
      <alignment horizontal="left" vertical="center"/>
    </xf>
    <xf numFmtId="177" fontId="16" fillId="3" borderId="0" xfId="0" applyNumberFormat="1" applyFont="1" applyFill="1" applyAlignment="1">
      <alignment vertical="center" shrinkToFit="1"/>
    </xf>
    <xf numFmtId="0" fontId="5" fillId="0" borderId="0" xfId="0" applyFont="1" applyAlignment="1" applyProtection="1">
      <alignment vertical="center"/>
      <protection hidden="1"/>
    </xf>
    <xf numFmtId="0" fontId="3" fillId="3" borderId="0" xfId="0" applyFont="1" applyFill="1" applyAlignment="1">
      <alignment horizontal="right" vertical="center"/>
    </xf>
    <xf numFmtId="0" fontId="15" fillId="3" borderId="3" xfId="0" applyFont="1" applyFill="1" applyBorder="1" applyAlignment="1">
      <alignment vertical="center" shrinkToFit="1"/>
    </xf>
    <xf numFmtId="0" fontId="17" fillId="3" borderId="0" xfId="0" applyFont="1" applyFill="1" applyAlignment="1">
      <alignment horizontal="center" vertical="center"/>
    </xf>
    <xf numFmtId="0" fontId="6" fillId="3" borderId="0" xfId="0" applyFont="1" applyFill="1" applyAlignment="1">
      <alignment vertical="top"/>
    </xf>
    <xf numFmtId="0" fontId="19" fillId="3" borderId="0" xfId="0" applyFont="1" applyFill="1" applyAlignment="1">
      <alignment vertical="top"/>
    </xf>
    <xf numFmtId="0" fontId="5" fillId="3" borderId="0" xfId="0" applyFont="1" applyFill="1" applyAlignment="1">
      <alignment vertical="top"/>
    </xf>
    <xf numFmtId="0" fontId="23" fillId="3" borderId="0" xfId="0" applyFont="1" applyFill="1" applyAlignment="1">
      <alignment vertical="top"/>
    </xf>
    <xf numFmtId="0" fontId="23" fillId="3" borderId="9" xfId="0" applyFont="1" applyFill="1" applyBorder="1" applyAlignment="1">
      <alignment vertical="top"/>
    </xf>
    <xf numFmtId="0" fontId="19" fillId="12" borderId="0" xfId="0" applyFont="1" applyFill="1" applyAlignment="1">
      <alignment vertical="top"/>
    </xf>
    <xf numFmtId="0" fontId="3" fillId="3" borderId="0" xfId="0" applyFont="1" applyFill="1" applyAlignment="1">
      <alignment horizontal="left"/>
    </xf>
    <xf numFmtId="0" fontId="34" fillId="3" borderId="8" xfId="0" applyFont="1" applyFill="1" applyBorder="1" applyAlignment="1">
      <alignment vertical="center"/>
    </xf>
    <xf numFmtId="0" fontId="16" fillId="3" borderId="0" xfId="0" applyFont="1" applyFill="1" applyAlignment="1">
      <alignment horizontal="center" vertical="center" shrinkToFit="1"/>
    </xf>
    <xf numFmtId="0" fontId="17" fillId="3" borderId="0" xfId="0" applyFont="1" applyFill="1" applyAlignment="1">
      <alignment horizontal="left" vertical="center" shrinkToFit="1"/>
    </xf>
    <xf numFmtId="0" fontId="16" fillId="3" borderId="0" xfId="0" applyFont="1" applyFill="1" applyAlignment="1">
      <alignment horizontal="left" vertical="center" shrinkToFit="1"/>
    </xf>
    <xf numFmtId="0" fontId="5" fillId="3" borderId="0" xfId="0" applyFont="1" applyFill="1" applyAlignment="1">
      <alignment horizontal="center" vertical="center"/>
    </xf>
    <xf numFmtId="0" fontId="3" fillId="3" borderId="0" xfId="0" applyFont="1" applyFill="1" applyAlignment="1">
      <alignment horizontal="center" vertical="center"/>
    </xf>
    <xf numFmtId="0" fontId="23" fillId="3" borderId="8" xfId="0" applyFont="1" applyFill="1" applyBorder="1" applyAlignment="1">
      <alignment horizontal="right" vertical="center"/>
    </xf>
    <xf numFmtId="0" fontId="23" fillId="3" borderId="0" xfId="0" applyFont="1" applyFill="1" applyAlignment="1">
      <alignment horizontal="right" vertical="center"/>
    </xf>
    <xf numFmtId="176" fontId="26" fillId="3" borderId="0" xfId="0" applyNumberFormat="1" applyFont="1" applyFill="1" applyAlignment="1">
      <alignment horizontal="left" vertical="center"/>
    </xf>
    <xf numFmtId="0" fontId="36" fillId="3" borderId="2" xfId="0" applyFont="1" applyFill="1" applyBorder="1" applyAlignment="1">
      <alignment vertical="center"/>
    </xf>
    <xf numFmtId="0" fontId="5" fillId="12" borderId="0" xfId="0" applyFont="1" applyFill="1" applyAlignment="1">
      <alignment vertical="center"/>
    </xf>
    <xf numFmtId="0" fontId="6" fillId="12" borderId="0" xfId="0" applyFont="1" applyFill="1" applyAlignment="1">
      <alignment vertical="center"/>
    </xf>
    <xf numFmtId="0" fontId="1" fillId="0" borderId="1" xfId="2" applyBorder="1">
      <alignment vertical="center"/>
    </xf>
    <xf numFmtId="49" fontId="1" fillId="0" borderId="1" xfId="2" applyNumberFormat="1" applyBorder="1">
      <alignment vertical="center"/>
    </xf>
    <xf numFmtId="0" fontId="31" fillId="3" borderId="0" xfId="0" applyFont="1" applyFill="1" applyAlignment="1">
      <alignment horizontal="left" vertical="center" wrapText="1"/>
    </xf>
    <xf numFmtId="0" fontId="30" fillId="3" borderId="0" xfId="0" applyFont="1" applyFill="1" applyAlignment="1">
      <alignment horizontal="center" vertical="center" wrapText="1"/>
    </xf>
    <xf numFmtId="0" fontId="35" fillId="3" borderId="0" xfId="0" applyFont="1" applyFill="1" applyAlignment="1">
      <alignment horizontal="left" vertical="center" wrapText="1"/>
    </xf>
    <xf numFmtId="0" fontId="15" fillId="3" borderId="2"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5" fillId="3" borderId="4"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15" fillId="3" borderId="0" xfId="0" applyFont="1" applyFill="1" applyAlignment="1">
      <alignment horizontal="center" vertical="center" shrinkToFit="1"/>
    </xf>
    <xf numFmtId="0" fontId="15" fillId="3" borderId="9" xfId="0" applyFont="1" applyFill="1" applyBorder="1" applyAlignment="1">
      <alignment horizontal="center" vertical="center" shrinkToFit="1"/>
    </xf>
    <xf numFmtId="0" fontId="15" fillId="3" borderId="5"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23" fillId="6" borderId="21" xfId="0" applyFont="1" applyFill="1" applyBorder="1" applyAlignment="1" applyProtection="1">
      <alignment horizontal="left" vertical="center" shrinkToFit="1"/>
      <protection locked="0"/>
    </xf>
    <xf numFmtId="0" fontId="23" fillId="6" borderId="22" xfId="0" applyFont="1" applyFill="1" applyBorder="1" applyAlignment="1" applyProtection="1">
      <alignment horizontal="left" vertical="center" shrinkToFit="1"/>
      <protection locked="0"/>
    </xf>
    <xf numFmtId="178" fontId="23" fillId="6" borderId="14" xfId="0" applyNumberFormat="1" applyFont="1" applyFill="1" applyBorder="1" applyAlignment="1" applyProtection="1">
      <alignment horizontal="center" vertical="center" shrinkToFit="1"/>
      <protection locked="0"/>
    </xf>
    <xf numFmtId="178" fontId="23" fillId="6" borderId="15" xfId="0" applyNumberFormat="1" applyFont="1" applyFill="1" applyBorder="1" applyAlignment="1" applyProtection="1">
      <alignment horizontal="center" vertical="center" shrinkToFit="1"/>
      <protection locked="0"/>
    </xf>
    <xf numFmtId="49" fontId="23" fillId="6" borderId="14" xfId="0" applyNumberFormat="1" applyFont="1" applyFill="1" applyBorder="1" applyAlignment="1" applyProtection="1">
      <alignment horizontal="left" vertical="center" shrinkToFit="1"/>
      <protection locked="0"/>
    </xf>
    <xf numFmtId="49" fontId="23" fillId="6" borderId="16" xfId="0" applyNumberFormat="1" applyFont="1" applyFill="1" applyBorder="1" applyAlignment="1" applyProtection="1">
      <alignment horizontal="left" vertical="center" shrinkToFit="1"/>
      <protection locked="0"/>
    </xf>
    <xf numFmtId="49" fontId="23" fillId="6" borderId="15" xfId="0" applyNumberFormat="1" applyFont="1" applyFill="1" applyBorder="1" applyAlignment="1" applyProtection="1">
      <alignment horizontal="left" vertical="center" shrinkToFit="1"/>
      <protection locked="0"/>
    </xf>
    <xf numFmtId="49" fontId="23" fillId="6" borderId="19" xfId="0" applyNumberFormat="1" applyFont="1" applyFill="1" applyBorder="1" applyAlignment="1" applyProtection="1">
      <alignment horizontal="left" vertical="center" shrinkToFit="1"/>
      <protection locked="0"/>
    </xf>
    <xf numFmtId="49" fontId="23" fillId="6" borderId="18" xfId="0" applyNumberFormat="1" applyFont="1" applyFill="1" applyBorder="1" applyAlignment="1" applyProtection="1">
      <alignment horizontal="left" vertical="center" shrinkToFit="1"/>
      <protection locked="0"/>
    </xf>
    <xf numFmtId="49" fontId="23" fillId="6" borderId="20" xfId="0" applyNumberFormat="1" applyFont="1" applyFill="1" applyBorder="1" applyAlignment="1" applyProtection="1">
      <alignment horizontal="left" vertical="center" shrinkToFit="1"/>
      <protection locked="0"/>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15" fillId="3" borderId="10" xfId="0" applyFont="1" applyFill="1" applyBorder="1" applyAlignment="1">
      <alignment horizontal="center" vertical="center" shrinkToFit="1"/>
    </xf>
    <xf numFmtId="0" fontId="15" fillId="3" borderId="12"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7" fillId="3" borderId="8" xfId="0" applyFont="1" applyFill="1" applyBorder="1" applyAlignment="1">
      <alignment horizontal="left" vertical="center"/>
    </xf>
    <xf numFmtId="0" fontId="7" fillId="3" borderId="0" xfId="0" applyFont="1" applyFill="1" applyAlignment="1">
      <alignment horizontal="left" vertical="center"/>
    </xf>
    <xf numFmtId="0" fontId="15" fillId="3" borderId="0" xfId="0" applyFont="1" applyFill="1" applyAlignment="1">
      <alignment horizontal="left" vertical="top" shrinkToFit="1"/>
    </xf>
    <xf numFmtId="0" fontId="15" fillId="3" borderId="9" xfId="0" applyFont="1" applyFill="1" applyBorder="1" applyAlignment="1">
      <alignment horizontal="left" vertical="top" shrinkToFit="1"/>
    </xf>
    <xf numFmtId="0" fontId="15" fillId="3" borderId="6" xfId="0" applyFont="1" applyFill="1" applyBorder="1" applyAlignment="1">
      <alignment horizontal="left" vertical="top" shrinkToFit="1"/>
    </xf>
    <xf numFmtId="0" fontId="15" fillId="3" borderId="7" xfId="0" applyFont="1" applyFill="1" applyBorder="1" applyAlignment="1">
      <alignment horizontal="left" vertical="top" shrinkToFit="1"/>
    </xf>
    <xf numFmtId="0" fontId="15" fillId="3" borderId="3" xfId="0" applyFont="1" applyFill="1" applyBorder="1" applyAlignment="1">
      <alignment horizontal="left" vertical="center" shrinkToFit="1"/>
    </xf>
    <xf numFmtId="0" fontId="15" fillId="3" borderId="4" xfId="0" applyFont="1" applyFill="1" applyBorder="1" applyAlignment="1">
      <alignment horizontal="left" vertical="center" shrinkToFit="1"/>
    </xf>
    <xf numFmtId="0" fontId="7" fillId="3" borderId="0" xfId="0" applyFont="1" applyFill="1" applyAlignment="1">
      <alignment horizontal="center" vertical="center"/>
    </xf>
    <xf numFmtId="0" fontId="7" fillId="3" borderId="6" xfId="0" applyFont="1" applyFill="1" applyBorder="1" applyAlignment="1">
      <alignment horizontal="center" vertical="center"/>
    </xf>
    <xf numFmtId="0" fontId="23" fillId="9" borderId="14" xfId="0" applyFont="1" applyFill="1" applyBorder="1" applyAlignment="1" applyProtection="1">
      <alignment horizontal="left" vertical="center" shrinkToFit="1"/>
      <protection locked="0"/>
    </xf>
    <xf numFmtId="0" fontId="23" fillId="9" borderId="16" xfId="0" applyFont="1" applyFill="1" applyBorder="1" applyAlignment="1" applyProtection="1">
      <alignment horizontal="left" vertical="center" shrinkToFit="1"/>
      <protection locked="0"/>
    </xf>
    <xf numFmtId="0" fontId="23" fillId="9" borderId="15" xfId="0" applyFont="1" applyFill="1" applyBorder="1" applyAlignment="1" applyProtection="1">
      <alignment horizontal="left" vertical="center" shrinkToFit="1"/>
      <protection locked="0"/>
    </xf>
    <xf numFmtId="179" fontId="23" fillId="6" borderId="14" xfId="0" applyNumberFormat="1" applyFont="1" applyFill="1" applyBorder="1" applyAlignment="1" applyProtection="1">
      <alignment horizontal="center" vertical="center" shrinkToFit="1"/>
      <protection locked="0"/>
    </xf>
    <xf numFmtId="179" fontId="23" fillId="6" borderId="15" xfId="0" applyNumberFormat="1" applyFont="1" applyFill="1" applyBorder="1" applyAlignment="1" applyProtection="1">
      <alignment horizontal="center" vertical="center" shrinkToFit="1"/>
      <protection locked="0"/>
    </xf>
    <xf numFmtId="49" fontId="23" fillId="9" borderId="14" xfId="0" applyNumberFormat="1" applyFont="1" applyFill="1" applyBorder="1" applyAlignment="1" applyProtection="1">
      <alignment horizontal="left" vertical="center" shrinkToFit="1"/>
      <protection locked="0"/>
    </xf>
    <xf numFmtId="49" fontId="23" fillId="9" borderId="16" xfId="0" applyNumberFormat="1" applyFont="1" applyFill="1" applyBorder="1" applyAlignment="1" applyProtection="1">
      <alignment horizontal="left" vertical="center" shrinkToFit="1"/>
      <protection locked="0"/>
    </xf>
    <xf numFmtId="49" fontId="23" fillId="9" borderId="15" xfId="0" applyNumberFormat="1" applyFont="1" applyFill="1" applyBorder="1" applyAlignment="1" applyProtection="1">
      <alignment horizontal="left" vertical="center" shrinkToFit="1"/>
      <protection locked="0"/>
    </xf>
    <xf numFmtId="0" fontId="23" fillId="6" borderId="14" xfId="0" applyFont="1" applyFill="1" applyBorder="1" applyAlignment="1" applyProtection="1">
      <alignment horizontal="left" vertical="center" shrinkToFit="1"/>
      <protection locked="0"/>
    </xf>
    <xf numFmtId="0" fontId="23" fillId="6" borderId="16" xfId="0" applyFont="1" applyFill="1" applyBorder="1" applyAlignment="1" applyProtection="1">
      <alignment horizontal="left" vertical="center" shrinkToFit="1"/>
      <protection locked="0"/>
    </xf>
    <xf numFmtId="0" fontId="23" fillId="6" borderId="15" xfId="0" applyFont="1" applyFill="1" applyBorder="1" applyAlignment="1" applyProtection="1">
      <alignment horizontal="left" vertical="center" shrinkToFit="1"/>
      <protection locked="0"/>
    </xf>
    <xf numFmtId="0" fontId="23" fillId="3" borderId="8" xfId="0" applyFont="1" applyFill="1" applyBorder="1" applyAlignment="1">
      <alignment horizontal="right" vertical="center"/>
    </xf>
    <xf numFmtId="0" fontId="23" fillId="3" borderId="0" xfId="0" applyFont="1" applyFill="1" applyAlignment="1">
      <alignment horizontal="right" vertical="center"/>
    </xf>
    <xf numFmtId="0" fontId="23" fillId="3" borderId="17" xfId="0" applyFont="1" applyFill="1" applyBorder="1" applyAlignment="1">
      <alignment horizontal="right" vertical="center"/>
    </xf>
    <xf numFmtId="178" fontId="23" fillId="6" borderId="16" xfId="0" applyNumberFormat="1" applyFont="1" applyFill="1" applyBorder="1" applyAlignment="1" applyProtection="1">
      <alignment horizontal="center" vertical="center" shrinkToFit="1"/>
      <protection locked="0"/>
    </xf>
    <xf numFmtId="0" fontId="23" fillId="6" borderId="14" xfId="0" applyFont="1" applyFill="1" applyBorder="1" applyAlignment="1" applyProtection="1">
      <alignment horizontal="center" vertical="center" shrinkToFit="1"/>
      <protection locked="0"/>
    </xf>
    <xf numFmtId="0" fontId="23" fillId="6" borderId="15" xfId="0" applyFont="1" applyFill="1" applyBorder="1" applyAlignment="1" applyProtection="1">
      <alignment horizontal="center" vertical="center" shrinkToFit="1"/>
      <protection locked="0"/>
    </xf>
    <xf numFmtId="0" fontId="3" fillId="3" borderId="0" xfId="0" applyFont="1" applyFill="1" applyAlignment="1">
      <alignment horizontal="distributed" vertical="distributed"/>
    </xf>
    <xf numFmtId="0" fontId="37" fillId="6" borderId="14" xfId="0" applyFont="1" applyFill="1" applyBorder="1" applyAlignment="1" applyProtection="1">
      <alignment horizontal="center" vertical="center"/>
      <protection locked="0"/>
    </xf>
    <xf numFmtId="0" fontId="37" fillId="6" borderId="15" xfId="0" applyFont="1" applyFill="1" applyBorder="1" applyAlignment="1" applyProtection="1">
      <alignment horizontal="center" vertical="center"/>
      <protection locked="0"/>
    </xf>
    <xf numFmtId="0" fontId="3" fillId="3" borderId="0" xfId="0" applyFont="1" applyFill="1" applyAlignment="1">
      <alignment horizontal="left" vertical="distributed"/>
    </xf>
    <xf numFmtId="0" fontId="5" fillId="3" borderId="0" xfId="0" applyFont="1" applyFill="1" applyAlignment="1">
      <alignment horizontal="center" vertical="center"/>
    </xf>
    <xf numFmtId="0" fontId="16" fillId="3" borderId="0" xfId="0" applyFont="1" applyFill="1" applyAlignment="1">
      <alignment horizontal="left" vertical="center" wrapText="1" shrinkToFit="1"/>
    </xf>
    <xf numFmtId="0" fontId="16" fillId="3" borderId="0" xfId="0" applyFont="1" applyFill="1" applyAlignment="1">
      <alignment horizontal="center" vertical="center" shrinkToFit="1"/>
    </xf>
    <xf numFmtId="0" fontId="3" fillId="3" borderId="0" xfId="0" applyFont="1" applyFill="1" applyAlignment="1">
      <alignment horizontal="left" vertical="top" wrapText="1"/>
    </xf>
    <xf numFmtId="0" fontId="16" fillId="3" borderId="0" xfId="0" applyFont="1" applyFill="1" applyAlignment="1">
      <alignment horizontal="left" vertical="top" shrinkToFit="1"/>
    </xf>
    <xf numFmtId="0" fontId="16" fillId="3" borderId="0" xfId="0" applyFont="1" applyFill="1" applyAlignment="1">
      <alignment horizontal="center" shrinkToFit="1"/>
    </xf>
    <xf numFmtId="0" fontId="3" fillId="3" borderId="0" xfId="0" applyFont="1" applyFill="1" applyAlignment="1">
      <alignment horizontal="center"/>
    </xf>
    <xf numFmtId="0" fontId="3" fillId="3" borderId="0" xfId="0" applyFont="1" applyFill="1" applyAlignment="1">
      <alignment horizontal="left" vertical="center"/>
    </xf>
    <xf numFmtId="0" fontId="17" fillId="3" borderId="0" xfId="0" applyFont="1" applyFill="1" applyAlignment="1">
      <alignment horizontal="left" vertical="center" shrinkToFit="1"/>
    </xf>
    <xf numFmtId="177" fontId="16" fillId="3" borderId="0" xfId="0" applyNumberFormat="1" applyFont="1" applyFill="1" applyAlignment="1">
      <alignment horizontal="right" vertical="center" shrinkToFit="1"/>
    </xf>
    <xf numFmtId="0" fontId="3" fillId="3" borderId="0" xfId="0" applyFont="1" applyFill="1" applyAlignment="1">
      <alignment horizontal="center" vertical="center"/>
    </xf>
    <xf numFmtId="0" fontId="15" fillId="3" borderId="0" xfId="0" applyFont="1" applyFill="1" applyAlignment="1">
      <alignment horizontal="center" vertical="center"/>
    </xf>
    <xf numFmtId="0" fontId="9" fillId="7" borderId="0" xfId="0" applyFont="1" applyFill="1" applyAlignment="1">
      <alignment horizontal="center" vertical="center"/>
    </xf>
    <xf numFmtId="0" fontId="10" fillId="7" borderId="0" xfId="0" applyFont="1" applyFill="1" applyAlignment="1">
      <alignment horizontal="center" vertical="center"/>
    </xf>
    <xf numFmtId="176" fontId="0" fillId="3" borderId="14" xfId="0" applyNumberFormat="1" applyFill="1" applyBorder="1" applyAlignment="1" applyProtection="1">
      <alignment horizontal="left" vertical="center"/>
      <protection locked="0"/>
    </xf>
    <xf numFmtId="176" fontId="0" fillId="3" borderId="16" xfId="0" applyNumberFormat="1" applyFill="1" applyBorder="1" applyAlignment="1" applyProtection="1">
      <alignment horizontal="left" vertical="center"/>
      <protection locked="0"/>
    </xf>
    <xf numFmtId="176" fontId="0" fillId="3" borderId="15" xfId="0" applyNumberFormat="1" applyFill="1" applyBorder="1" applyAlignment="1" applyProtection="1">
      <alignment horizontal="left" vertical="center"/>
      <protection locked="0"/>
    </xf>
    <xf numFmtId="0" fontId="0" fillId="10" borderId="14" xfId="0" applyFill="1" applyBorder="1" applyAlignment="1" applyProtection="1">
      <alignment horizontal="left" vertical="center" shrinkToFit="1"/>
      <protection locked="0"/>
    </xf>
    <xf numFmtId="0" fontId="0" fillId="10" borderId="16" xfId="0" applyFill="1" applyBorder="1" applyAlignment="1" applyProtection="1">
      <alignment horizontal="left" vertical="center" shrinkToFit="1"/>
      <protection locked="0"/>
    </xf>
    <xf numFmtId="0" fontId="0" fillId="10" borderId="15" xfId="0" applyFill="1" applyBorder="1" applyAlignment="1" applyProtection="1">
      <alignment horizontal="left" vertical="center" shrinkToFit="1"/>
      <protection locked="0"/>
    </xf>
    <xf numFmtId="0" fontId="12" fillId="3" borderId="14"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15" xfId="0" applyFont="1" applyFill="1" applyBorder="1" applyAlignment="1">
      <alignment horizontal="left" vertical="center"/>
    </xf>
    <xf numFmtId="0" fontId="0" fillId="3" borderId="14"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0" fillId="5" borderId="14" xfId="0" applyFill="1" applyBorder="1" applyAlignment="1" applyProtection="1">
      <alignment horizontal="left" vertical="center"/>
      <protection locked="0"/>
    </xf>
    <xf numFmtId="0" fontId="0" fillId="5" borderId="16" xfId="0" applyFill="1" applyBorder="1" applyAlignment="1" applyProtection="1">
      <alignment horizontal="left" vertical="center"/>
      <protection locked="0"/>
    </xf>
    <xf numFmtId="0" fontId="0" fillId="5" borderId="15" xfId="0" applyFill="1" applyBorder="1" applyAlignment="1" applyProtection="1">
      <alignment horizontal="left"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10" borderId="14" xfId="0" applyFill="1" applyBorder="1" applyAlignment="1" applyProtection="1">
      <alignment horizontal="left" vertical="center"/>
      <protection locked="0"/>
    </xf>
    <xf numFmtId="0" fontId="0" fillId="10" borderId="16"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cellXfs>
  <cellStyles count="3">
    <cellStyle name="標準" xfId="0" builtinId="0"/>
    <cellStyle name="標準 2" xfId="1"/>
    <cellStyle name="標準 4" xfId="2"/>
  </cellStyles>
  <dxfs count="7">
    <dxf>
      <fill>
        <patternFill>
          <bgColor rgb="FFFF99CC"/>
        </patternFill>
      </fill>
    </dxf>
    <dxf>
      <font>
        <color rgb="FFFF0000"/>
      </font>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rgb="FFFF99CC"/>
        </patternFill>
      </fill>
    </dxf>
  </dxfs>
  <tableStyles count="0" defaultTableStyle="TableStyleMedium2" defaultPivotStyle="PivotStyleMedium9"/>
  <colors>
    <mruColors>
      <color rgb="FFA0A0A0"/>
      <color rgb="FFCCCCFF"/>
      <color rgb="FFFFFF99"/>
      <color rgb="FFFF9999"/>
      <color rgb="FFFF99CC"/>
      <color rgb="FFCCFF99"/>
      <color rgb="FFFFCCFF"/>
      <color rgb="FFFF66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530679</xdr:colOff>
      <xdr:row>0</xdr:row>
      <xdr:rowOff>0</xdr:rowOff>
    </xdr:from>
    <xdr:to>
      <xdr:col>47</xdr:col>
      <xdr:colOff>600984</xdr:colOff>
      <xdr:row>30</xdr:row>
      <xdr:rowOff>131570</xdr:rowOff>
    </xdr:to>
    <xdr:grpSp>
      <xdr:nvGrpSpPr>
        <xdr:cNvPr id="51" name="グループ化 50">
          <a:extLst>
            <a:ext uri="{FF2B5EF4-FFF2-40B4-BE49-F238E27FC236}">
              <a16:creationId xmlns="" xmlns:a16="http://schemas.microsoft.com/office/drawing/2014/main" id="{00000000-0008-0000-0100-000033000000}"/>
            </a:ext>
          </a:extLst>
        </xdr:cNvPr>
        <xdr:cNvGrpSpPr/>
      </xdr:nvGrpSpPr>
      <xdr:grpSpPr>
        <a:xfrm>
          <a:off x="11375572" y="0"/>
          <a:ext cx="12411983" cy="6744641"/>
          <a:chOff x="11375572" y="0"/>
          <a:chExt cx="12411983" cy="6744641"/>
        </a:xfrm>
      </xdr:grpSpPr>
      <xdr:grpSp>
        <xdr:nvGrpSpPr>
          <xdr:cNvPr id="50" name="グループ化 49">
            <a:extLst>
              <a:ext uri="{FF2B5EF4-FFF2-40B4-BE49-F238E27FC236}">
                <a16:creationId xmlns="" xmlns:a16="http://schemas.microsoft.com/office/drawing/2014/main" id="{00000000-0008-0000-0100-000032000000}"/>
              </a:ext>
            </a:extLst>
          </xdr:cNvPr>
          <xdr:cNvGrpSpPr/>
        </xdr:nvGrpSpPr>
        <xdr:grpSpPr>
          <a:xfrm>
            <a:off x="17281072" y="0"/>
            <a:ext cx="6506483" cy="6744641"/>
            <a:chOff x="17281072" y="0"/>
            <a:chExt cx="6506483" cy="6744641"/>
          </a:xfrm>
        </xdr:grpSpPr>
        <xdr:pic>
          <xdr:nvPicPr>
            <xdr:cNvPr id="7" name="図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17281072" y="0"/>
              <a:ext cx="6506483" cy="6744641"/>
            </a:xfrm>
            <a:prstGeom prst="rect">
              <a:avLst/>
            </a:prstGeom>
            <a:ln>
              <a:solidFill>
                <a:schemeClr val="tx1"/>
              </a:solidFill>
            </a:ln>
          </xdr:spPr>
        </xdr:pic>
        <xdr:sp macro="" textlink="">
          <xdr:nvSpPr>
            <xdr:cNvPr id="28" name="正方形/長方形 27">
              <a:extLst>
                <a:ext uri="{FF2B5EF4-FFF2-40B4-BE49-F238E27FC236}">
                  <a16:creationId xmlns="" xmlns:a16="http://schemas.microsoft.com/office/drawing/2014/main" id="{00000000-0008-0000-0100-00001C000000}"/>
                </a:ext>
              </a:extLst>
            </xdr:cNvPr>
            <xdr:cNvSpPr/>
          </xdr:nvSpPr>
          <xdr:spPr>
            <a:xfrm>
              <a:off x="21893893" y="435428"/>
              <a:ext cx="1755320" cy="204551"/>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19814722" y="5048251"/>
              <a:ext cx="1194707" cy="234486"/>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19558907" y="4454978"/>
              <a:ext cx="1755320" cy="204551"/>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19792950" y="4231821"/>
              <a:ext cx="808264" cy="185501"/>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7539607" y="555171"/>
              <a:ext cx="1779813" cy="424543"/>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 xmlns:a16="http://schemas.microsoft.com/office/drawing/2014/main" id="{00000000-0008-0000-0100-000027000000}"/>
                </a:ext>
              </a:extLst>
            </xdr:cNvPr>
            <xdr:cNvSpPr txBox="1"/>
          </xdr:nvSpPr>
          <xdr:spPr>
            <a:xfrm>
              <a:off x="17498786" y="1864179"/>
              <a:ext cx="5959929" cy="1445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ln w="6350">
                    <a:solidFill>
                      <a:schemeClr val="bg1"/>
                    </a:solidFill>
                  </a:ln>
                  <a:solidFill>
                    <a:schemeClr val="accent1"/>
                  </a:solidFill>
                </a:rPr>
                <a:t>様式第</a:t>
              </a:r>
              <a:r>
                <a:rPr kumimoji="1" lang="en-US" altLang="ja-JP" sz="6000" b="1">
                  <a:ln w="6350">
                    <a:solidFill>
                      <a:schemeClr val="bg1"/>
                    </a:solidFill>
                  </a:ln>
                  <a:solidFill>
                    <a:schemeClr val="accent1"/>
                  </a:solidFill>
                </a:rPr>
                <a:t>11</a:t>
              </a:r>
              <a:endParaRPr kumimoji="1" lang="ja-JP" altLang="en-US" sz="6000" b="1">
                <a:ln w="6350">
                  <a:solidFill>
                    <a:schemeClr val="bg1"/>
                  </a:solidFill>
                </a:ln>
                <a:solidFill>
                  <a:schemeClr val="accent1"/>
                </a:solidFill>
              </a:endParaRPr>
            </a:p>
          </xdr:txBody>
        </xdr:sp>
      </xdr:grpSp>
      <xdr:cxnSp macro="">
        <xdr:nvCxnSpPr>
          <xdr:cNvPr id="40" name="カギ線コネクタ 39">
            <a:extLst>
              <a:ext uri="{FF2B5EF4-FFF2-40B4-BE49-F238E27FC236}">
                <a16:creationId xmlns="" xmlns:a16="http://schemas.microsoft.com/office/drawing/2014/main" id="{00000000-0008-0000-0100-000028000000}"/>
              </a:ext>
            </a:extLst>
          </xdr:cNvPr>
          <xdr:cNvCxnSpPr>
            <a:endCxn id="35" idx="1"/>
          </xdr:cNvCxnSpPr>
        </xdr:nvCxnSpPr>
        <xdr:spPr>
          <a:xfrm flipV="1">
            <a:off x="12123964" y="4324572"/>
            <a:ext cx="7668986" cy="914178"/>
          </a:xfrm>
          <a:prstGeom prst="bentConnector3">
            <a:avLst>
              <a:gd name="adj1" fmla="val 54436"/>
            </a:avLst>
          </a:prstGeom>
          <a:ln w="66675">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カギ線コネクタ 41">
            <a:extLst>
              <a:ext uri="{FF2B5EF4-FFF2-40B4-BE49-F238E27FC236}">
                <a16:creationId xmlns="" xmlns:a16="http://schemas.microsoft.com/office/drawing/2014/main" id="{00000000-0008-0000-0100-00002A000000}"/>
              </a:ext>
            </a:extLst>
          </xdr:cNvPr>
          <xdr:cNvCxnSpPr>
            <a:endCxn id="34" idx="1"/>
          </xdr:cNvCxnSpPr>
        </xdr:nvCxnSpPr>
        <xdr:spPr>
          <a:xfrm flipV="1">
            <a:off x="12028714" y="4557254"/>
            <a:ext cx="7530193" cy="1116925"/>
          </a:xfrm>
          <a:prstGeom prst="bentConnector3">
            <a:avLst>
              <a:gd name="adj1" fmla="val 63914"/>
            </a:avLst>
          </a:prstGeom>
          <a:ln w="66675">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カギ線コネクタ 43">
            <a:extLst>
              <a:ext uri="{FF2B5EF4-FFF2-40B4-BE49-F238E27FC236}">
                <a16:creationId xmlns="" xmlns:a16="http://schemas.microsoft.com/office/drawing/2014/main" id="{00000000-0008-0000-0100-00002C000000}"/>
              </a:ext>
            </a:extLst>
          </xdr:cNvPr>
          <xdr:cNvCxnSpPr>
            <a:endCxn id="33" idx="1"/>
          </xdr:cNvCxnSpPr>
        </xdr:nvCxnSpPr>
        <xdr:spPr>
          <a:xfrm flipV="1">
            <a:off x="12260036" y="5165494"/>
            <a:ext cx="7554686" cy="945254"/>
          </a:xfrm>
          <a:prstGeom prst="bentConnector3">
            <a:avLst>
              <a:gd name="adj1" fmla="val 68552"/>
            </a:avLst>
          </a:prstGeom>
          <a:ln w="66675">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6" name="フリーフォーム 45">
            <a:extLst>
              <a:ext uri="{FF2B5EF4-FFF2-40B4-BE49-F238E27FC236}">
                <a16:creationId xmlns="" xmlns:a16="http://schemas.microsoft.com/office/drawing/2014/main" id="{00000000-0008-0000-0100-00002E000000}"/>
              </a:ext>
            </a:extLst>
          </xdr:cNvPr>
          <xdr:cNvSpPr/>
        </xdr:nvSpPr>
        <xdr:spPr>
          <a:xfrm>
            <a:off x="11375572" y="639537"/>
            <a:ext cx="11430000" cy="4150178"/>
          </a:xfrm>
          <a:custGeom>
            <a:avLst/>
            <a:gdLst>
              <a:gd name="connsiteX0" fmla="*/ 0 w 11579679"/>
              <a:gd name="connsiteY0" fmla="*/ 4136571 h 4136571"/>
              <a:gd name="connsiteX1" fmla="*/ 4463143 w 11579679"/>
              <a:gd name="connsiteY1" fmla="*/ 4136571 h 4136571"/>
              <a:gd name="connsiteX2" fmla="*/ 4463143 w 11579679"/>
              <a:gd name="connsiteY2" fmla="*/ 830036 h 4136571"/>
              <a:gd name="connsiteX3" fmla="*/ 11579679 w 11579679"/>
              <a:gd name="connsiteY3" fmla="*/ 830036 h 4136571"/>
              <a:gd name="connsiteX4" fmla="*/ 11579679 w 11579679"/>
              <a:gd name="connsiteY4" fmla="*/ 0 h 413657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579679" h="4136571">
                <a:moveTo>
                  <a:pt x="0" y="4136571"/>
                </a:moveTo>
                <a:lnTo>
                  <a:pt x="4463143" y="4136571"/>
                </a:lnTo>
                <a:lnTo>
                  <a:pt x="4463143" y="830036"/>
                </a:lnTo>
                <a:lnTo>
                  <a:pt x="11579679" y="830036"/>
                </a:lnTo>
                <a:lnTo>
                  <a:pt x="11579679" y="0"/>
                </a:lnTo>
              </a:path>
            </a:pathLst>
          </a:custGeom>
          <a:noFill/>
          <a:ln w="66675">
            <a:solidFill>
              <a:schemeClr val="accent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7" name="カギ線コネクタ 36">
            <a:extLst>
              <a:ext uri="{FF2B5EF4-FFF2-40B4-BE49-F238E27FC236}">
                <a16:creationId xmlns="" xmlns:a16="http://schemas.microsoft.com/office/drawing/2014/main" id="{00000000-0008-0000-0100-000025000000}"/>
              </a:ext>
            </a:extLst>
          </xdr:cNvPr>
          <xdr:cNvCxnSpPr>
            <a:endCxn id="36" idx="1"/>
          </xdr:cNvCxnSpPr>
        </xdr:nvCxnSpPr>
        <xdr:spPr>
          <a:xfrm flipV="1">
            <a:off x="12477750" y="767443"/>
            <a:ext cx="5061857" cy="457200"/>
          </a:xfrm>
          <a:prstGeom prst="bentConnector3">
            <a:avLst>
              <a:gd name="adj1" fmla="val 50000"/>
            </a:avLst>
          </a:prstGeom>
          <a:ln w="66675">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workbookViewId="0">
      <selection sqref="A1:N1"/>
    </sheetView>
  </sheetViews>
  <sheetFormatPr defaultRowHeight="13.5"/>
  <cols>
    <col min="1" max="1" width="2.375" style="28" customWidth="1"/>
    <col min="2" max="2" width="9" style="28"/>
    <col min="3" max="3" width="6.875" style="28" customWidth="1"/>
    <col min="4" max="13" width="9" style="28"/>
    <col min="14" max="14" width="4.25" style="28" customWidth="1"/>
    <col min="15" max="16384" width="9" style="28"/>
  </cols>
  <sheetData>
    <row r="1" spans="1:14" ht="113.25" customHeight="1">
      <c r="A1" s="109" t="s">
        <v>164</v>
      </c>
      <c r="B1" s="109"/>
      <c r="C1" s="109"/>
      <c r="D1" s="109"/>
      <c r="E1" s="109"/>
      <c r="F1" s="109"/>
      <c r="G1" s="109"/>
      <c r="H1" s="109"/>
      <c r="I1" s="109"/>
      <c r="J1" s="109"/>
      <c r="K1" s="109"/>
      <c r="L1" s="109"/>
      <c r="M1" s="109"/>
      <c r="N1" s="109"/>
    </row>
    <row r="3" spans="1:14" ht="79.5" customHeight="1">
      <c r="A3" s="108" t="s">
        <v>167</v>
      </c>
      <c r="B3" s="108"/>
      <c r="C3" s="108"/>
      <c r="D3" s="108"/>
      <c r="E3" s="108"/>
      <c r="F3" s="108"/>
      <c r="G3" s="108"/>
      <c r="H3" s="108"/>
      <c r="I3" s="108"/>
      <c r="J3" s="108"/>
      <c r="K3" s="108"/>
      <c r="L3" s="108"/>
      <c r="M3" s="108"/>
      <c r="N3" s="108"/>
    </row>
    <row r="4" spans="1:14" ht="14.25" customHeight="1">
      <c r="A4" s="108"/>
      <c r="B4" s="108"/>
      <c r="C4" s="108"/>
      <c r="D4" s="108"/>
      <c r="E4" s="108"/>
      <c r="F4" s="108"/>
      <c r="G4" s="108"/>
      <c r="H4" s="108"/>
      <c r="I4" s="108"/>
      <c r="J4" s="108"/>
      <c r="K4" s="108"/>
      <c r="L4" s="108"/>
      <c r="M4" s="108"/>
      <c r="N4" s="108"/>
    </row>
    <row r="5" spans="1:14" ht="21" customHeight="1">
      <c r="A5" s="108" t="s">
        <v>155</v>
      </c>
      <c r="B5" s="108"/>
      <c r="C5" s="108"/>
      <c r="D5" s="108"/>
      <c r="E5" s="108"/>
      <c r="F5" s="108"/>
      <c r="G5" s="108"/>
      <c r="H5" s="108"/>
      <c r="I5" s="108"/>
      <c r="J5" s="108"/>
      <c r="K5" s="108"/>
      <c r="L5" s="108"/>
      <c r="M5" s="108"/>
      <c r="N5" s="108"/>
    </row>
    <row r="6" spans="1:14" s="29" customFormat="1" ht="14.25">
      <c r="B6" s="29" t="s">
        <v>165</v>
      </c>
    </row>
    <row r="7" spans="1:14" s="29" customFormat="1" ht="14.25"/>
    <row r="8" spans="1:14" ht="35.25" customHeight="1">
      <c r="A8" s="110" t="s">
        <v>150</v>
      </c>
      <c r="B8" s="110"/>
      <c r="C8" s="110"/>
      <c r="D8" s="110"/>
      <c r="E8" s="110"/>
      <c r="F8" s="110"/>
      <c r="G8" s="110"/>
      <c r="H8" s="110"/>
      <c r="I8" s="110"/>
      <c r="J8" s="110"/>
      <c r="K8" s="110"/>
      <c r="L8" s="110"/>
      <c r="M8" s="110"/>
      <c r="N8" s="110"/>
    </row>
  </sheetData>
  <sheetProtection algorithmName="SHA-512" hashValue="x6voqsvd71F7yTaEnA9yI73AyDfxi+9zLUeL3+h939FfmtBYypm1xCFFbRgbDnO+d0mThd6jOz6D/q+jikSB2A==" saltValue="h+pM2iq/9EgO+xzXfN+iYg==" spinCount="100000" sheet="1" objects="1" scenarios="1"/>
  <mergeCells count="5">
    <mergeCell ref="A4:N4"/>
    <mergeCell ref="A5:N5"/>
    <mergeCell ref="A1:N1"/>
    <mergeCell ref="A3:N3"/>
    <mergeCell ref="A8:N8"/>
  </mergeCells>
  <phoneticPr fontId="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O51"/>
  <sheetViews>
    <sheetView zoomScale="70" zoomScaleNormal="70" workbookViewId="0">
      <selection activeCell="AB3" sqref="AB3:AF3"/>
    </sheetView>
  </sheetViews>
  <sheetFormatPr defaultRowHeight="13.5"/>
  <cols>
    <col min="1" max="1" width="1.625" style="34" customWidth="1"/>
    <col min="2" max="3" width="2.625" style="77" customWidth="1"/>
    <col min="4" max="4" width="5" style="77" bestFit="1" customWidth="1"/>
    <col min="5" max="5" width="3.625" style="77" customWidth="1"/>
    <col min="6" max="6" width="2.75" style="77" customWidth="1"/>
    <col min="7" max="7" width="3.25" style="77" customWidth="1"/>
    <col min="8" max="8" width="2.625" style="77" customWidth="1"/>
    <col min="9" max="9" width="3.875" style="77" customWidth="1"/>
    <col min="10" max="11" width="3.125" style="77" customWidth="1"/>
    <col min="12" max="12" width="4.375" style="77" customWidth="1"/>
    <col min="13" max="13" width="2.75" style="77" customWidth="1"/>
    <col min="14" max="14" width="2.375" style="77" customWidth="1"/>
    <col min="15" max="15" width="3.625" style="77" customWidth="1"/>
    <col min="16" max="16" width="3.125" style="77" customWidth="1"/>
    <col min="17" max="17" width="2.625" style="77" customWidth="1"/>
    <col min="18" max="18" width="4.125" style="77" customWidth="1"/>
    <col min="19" max="19" width="3.375" style="77" customWidth="1"/>
    <col min="20" max="24" width="5.25" style="77" customWidth="1"/>
    <col min="25" max="25" width="5.375" style="77" customWidth="1"/>
    <col min="26" max="26" width="1.75" style="77" customWidth="1"/>
    <col min="27" max="27" width="7.25" style="79" customWidth="1"/>
    <col min="28" max="28" width="10.375" style="79" customWidth="1"/>
    <col min="29" max="29" width="2.5" style="79" customWidth="1"/>
    <col min="30" max="30" width="10.375" style="79" customWidth="1"/>
    <col min="31" max="31" width="5.875" style="79" customWidth="1"/>
    <col min="32" max="32" width="12" style="79" customWidth="1"/>
    <col min="33" max="33" width="9" style="79"/>
    <col min="34" max="34" width="6.625" style="79" customWidth="1"/>
    <col min="35" max="35" width="13" style="79" customWidth="1"/>
    <col min="36" max="37" width="11.625" style="79" customWidth="1"/>
    <col min="38" max="38" width="29.75" style="79" customWidth="1"/>
    <col min="39" max="16384" width="9" style="34"/>
  </cols>
  <sheetData>
    <row r="1" spans="1:41" ht="18.75">
      <c r="A1" s="30"/>
      <c r="B1" s="31"/>
      <c r="C1" s="31"/>
      <c r="D1" s="31"/>
      <c r="E1" s="31"/>
      <c r="F1" s="31"/>
      <c r="G1" s="31"/>
      <c r="H1" s="31"/>
      <c r="I1" s="31"/>
      <c r="J1" s="31"/>
      <c r="K1" s="31"/>
      <c r="L1" s="31"/>
      <c r="M1" s="31"/>
      <c r="N1" s="31"/>
      <c r="O1" s="31"/>
      <c r="P1" s="31"/>
      <c r="Q1" s="31"/>
      <c r="R1" s="31"/>
      <c r="S1" s="31"/>
      <c r="T1" s="31"/>
      <c r="U1" s="31"/>
      <c r="V1" s="31"/>
      <c r="W1" s="31"/>
      <c r="X1" s="31"/>
      <c r="Y1" s="31"/>
      <c r="Z1" s="31"/>
      <c r="AA1" s="103" t="s">
        <v>151</v>
      </c>
      <c r="AB1" s="32"/>
      <c r="AC1" s="32"/>
      <c r="AD1" s="32"/>
      <c r="AE1" s="32"/>
      <c r="AF1" s="32"/>
      <c r="AG1" s="32"/>
      <c r="AH1" s="32"/>
      <c r="AI1" s="32"/>
      <c r="AJ1" s="32"/>
      <c r="AK1" s="32"/>
      <c r="AL1" s="33"/>
    </row>
    <row r="2" spans="1:41" ht="14.25" thickBot="1">
      <c r="A2" s="30"/>
      <c r="B2" s="31"/>
      <c r="C2" s="174" t="s">
        <v>130</v>
      </c>
      <c r="D2" s="174"/>
      <c r="E2" s="174"/>
      <c r="F2" s="174"/>
      <c r="G2" s="174"/>
      <c r="H2" s="31"/>
      <c r="I2" s="31"/>
      <c r="J2" s="31"/>
      <c r="K2" s="31"/>
      <c r="L2" s="31"/>
      <c r="M2" s="31"/>
      <c r="N2" s="31"/>
      <c r="O2" s="31"/>
      <c r="P2" s="31"/>
      <c r="Q2" s="31"/>
      <c r="R2" s="31"/>
      <c r="S2" s="31"/>
      <c r="T2" s="31"/>
      <c r="U2" s="31"/>
      <c r="V2" s="31"/>
      <c r="W2" s="31"/>
      <c r="X2" s="31"/>
      <c r="Y2" s="31"/>
      <c r="Z2" s="31"/>
      <c r="AA2" s="40" t="s">
        <v>0</v>
      </c>
      <c r="AB2" s="37"/>
      <c r="AC2" s="37"/>
      <c r="AD2" s="37"/>
      <c r="AE2" s="37"/>
      <c r="AF2" s="37"/>
      <c r="AG2" s="37"/>
      <c r="AH2" s="37"/>
      <c r="AI2" s="37"/>
      <c r="AJ2" s="37"/>
      <c r="AK2" s="37"/>
      <c r="AL2" s="38"/>
    </row>
    <row r="3" spans="1:41" ht="18" thickBot="1">
      <c r="A3" s="30"/>
      <c r="B3" s="35"/>
      <c r="C3" s="35"/>
      <c r="D3" s="35"/>
      <c r="E3" s="35"/>
      <c r="F3" s="35"/>
      <c r="G3" s="35"/>
      <c r="H3" s="35"/>
      <c r="I3" s="35"/>
      <c r="J3" s="35"/>
      <c r="K3" s="35"/>
      <c r="L3" s="35"/>
      <c r="M3" s="35"/>
      <c r="N3" s="35"/>
      <c r="O3" s="35"/>
      <c r="P3" s="35"/>
      <c r="Q3" s="35"/>
      <c r="R3" s="35"/>
      <c r="S3" s="35"/>
      <c r="T3" s="35" t="s">
        <v>1</v>
      </c>
      <c r="U3" s="169" t="str">
        <f>IFERROR(IF(AB3&amp;AB5&lt;&gt;"",反映シート!C10,""),"")</f>
        <v/>
      </c>
      <c r="V3" s="169"/>
      <c r="W3" s="169"/>
      <c r="X3" s="98" t="s">
        <v>2</v>
      </c>
      <c r="Y3" s="35"/>
      <c r="Z3" s="35"/>
      <c r="AA3" s="36"/>
      <c r="AB3" s="151"/>
      <c r="AC3" s="152"/>
      <c r="AD3" s="152"/>
      <c r="AE3" s="152"/>
      <c r="AF3" s="153"/>
      <c r="AG3" s="102" t="s">
        <v>152</v>
      </c>
      <c r="AH3" s="37"/>
      <c r="AI3" s="37"/>
      <c r="AJ3" s="37"/>
      <c r="AK3" s="37"/>
      <c r="AL3" s="38"/>
    </row>
    <row r="4" spans="1:41" ht="17.25" customHeight="1" thickBot="1">
      <c r="A4" s="30"/>
      <c r="B4" s="35"/>
      <c r="C4" s="35"/>
      <c r="D4" s="35"/>
      <c r="E4" s="35"/>
      <c r="F4" s="35"/>
      <c r="G4" s="35"/>
      <c r="H4" s="35"/>
      <c r="I4" s="35"/>
      <c r="J4" s="35"/>
      <c r="K4" s="35"/>
      <c r="L4" s="35"/>
      <c r="M4" s="35"/>
      <c r="N4" s="35"/>
      <c r="O4" s="35"/>
      <c r="P4" s="35"/>
      <c r="Q4" s="35"/>
      <c r="R4" s="35" t="s">
        <v>3</v>
      </c>
      <c r="S4" s="95" t="str">
        <f>IFERROR(反映シート!E18,"")</f>
        <v/>
      </c>
      <c r="T4" s="98" t="s">
        <v>4</v>
      </c>
      <c r="U4" s="39" t="str">
        <f>IFERROR(反映シート!I18,"")</f>
        <v/>
      </c>
      <c r="V4" s="35" t="s">
        <v>5</v>
      </c>
      <c r="W4" s="39" t="str">
        <f>IFERROR(反映シート!M18,"")</f>
        <v/>
      </c>
      <c r="X4" s="35" t="s">
        <v>6</v>
      </c>
      <c r="Y4" s="35"/>
      <c r="Z4" s="35"/>
      <c r="AA4" s="40" t="s">
        <v>128</v>
      </c>
      <c r="AB4" s="37"/>
      <c r="AC4" s="37"/>
      <c r="AD4" s="37"/>
      <c r="AE4" s="37"/>
      <c r="AF4" s="37"/>
      <c r="AG4" s="37"/>
      <c r="AH4" s="37"/>
      <c r="AI4" s="37"/>
      <c r="AJ4" s="37"/>
      <c r="AK4" s="37"/>
      <c r="AL4" s="38"/>
    </row>
    <row r="5" spans="1:41" ht="18" thickBot="1">
      <c r="A5" s="30"/>
      <c r="B5" s="170" t="s">
        <v>7</v>
      </c>
      <c r="C5" s="170"/>
      <c r="D5" s="170"/>
      <c r="E5" s="170"/>
      <c r="F5" s="170"/>
      <c r="G5" s="170"/>
      <c r="H5" s="170"/>
      <c r="I5" s="170"/>
      <c r="J5" s="170"/>
      <c r="K5" s="170"/>
      <c r="L5" s="170"/>
      <c r="M5" s="35"/>
      <c r="N5" s="35"/>
      <c r="O5" s="35"/>
      <c r="P5" s="35"/>
      <c r="Q5" s="35"/>
      <c r="R5" s="98"/>
      <c r="S5" s="95"/>
      <c r="T5" s="98"/>
      <c r="U5" s="41"/>
      <c r="V5" s="98"/>
      <c r="W5" s="41"/>
      <c r="X5" s="98"/>
      <c r="Y5" s="35"/>
      <c r="Z5" s="35"/>
      <c r="AA5" s="36"/>
      <c r="AB5" s="122"/>
      <c r="AC5" s="160"/>
      <c r="AD5" s="123"/>
      <c r="AE5" s="42" t="s">
        <v>131</v>
      </c>
      <c r="AF5" s="37"/>
      <c r="AG5" s="37"/>
      <c r="AH5" s="37"/>
      <c r="AI5" s="37"/>
      <c r="AJ5" s="37"/>
      <c r="AK5" s="37"/>
      <c r="AL5" s="38"/>
      <c r="AM5" s="43"/>
    </row>
    <row r="6" spans="1:41" ht="18" thickBot="1">
      <c r="A6" s="30"/>
      <c r="B6" s="170"/>
      <c r="C6" s="170"/>
      <c r="D6" s="170"/>
      <c r="E6" s="170"/>
      <c r="F6" s="170"/>
      <c r="G6" s="170"/>
      <c r="H6" s="170"/>
      <c r="I6" s="170"/>
      <c r="J6" s="170"/>
      <c r="K6" s="170"/>
      <c r="L6" s="170"/>
      <c r="M6" s="35"/>
      <c r="N6" s="35"/>
      <c r="O6" s="35"/>
      <c r="P6" s="35"/>
      <c r="Q6" s="35"/>
      <c r="R6" s="98"/>
      <c r="S6" s="95"/>
      <c r="T6" s="98"/>
      <c r="U6" s="41"/>
      <c r="V6" s="98"/>
      <c r="W6" s="41"/>
      <c r="X6" s="98"/>
      <c r="Y6" s="35"/>
      <c r="Z6" s="35"/>
      <c r="AA6" s="40" t="s">
        <v>154</v>
      </c>
      <c r="AB6" s="48"/>
      <c r="AC6" s="48"/>
      <c r="AD6" s="37"/>
      <c r="AE6" s="37"/>
      <c r="AF6" s="37"/>
      <c r="AG6" s="37"/>
      <c r="AH6" s="37"/>
      <c r="AI6" s="37"/>
      <c r="AJ6" s="37"/>
      <c r="AK6" s="37"/>
      <c r="AL6" s="38"/>
    </row>
    <row r="7" spans="1:41" ht="18" thickBot="1">
      <c r="A7" s="30"/>
      <c r="B7" s="170"/>
      <c r="C7" s="170"/>
      <c r="D7" s="170"/>
      <c r="E7" s="170"/>
      <c r="F7" s="170"/>
      <c r="G7" s="170"/>
      <c r="H7" s="170"/>
      <c r="I7" s="170"/>
      <c r="J7" s="170"/>
      <c r="K7" s="170"/>
      <c r="L7" s="170"/>
      <c r="M7" s="45"/>
      <c r="N7" s="45"/>
      <c r="O7" s="45"/>
      <c r="P7" s="46"/>
      <c r="Q7" s="171" t="str">
        <f>IF(AND(反映シート!$E$31="",反映シート!$E$33="",反映シート!$E$35=""),"",反映シート!$E$31&amp;反映シート!$E$33)</f>
        <v/>
      </c>
      <c r="R7" s="171"/>
      <c r="S7" s="171"/>
      <c r="T7" s="171"/>
      <c r="U7" s="171"/>
      <c r="V7" s="171"/>
      <c r="W7" s="171"/>
      <c r="X7" s="171"/>
      <c r="Y7" s="47"/>
      <c r="Z7" s="47"/>
      <c r="AA7" s="49" t="s">
        <v>8</v>
      </c>
      <c r="AB7" s="37"/>
      <c r="AC7" s="101" t="s">
        <v>11</v>
      </c>
      <c r="AD7" s="161"/>
      <c r="AE7" s="162"/>
      <c r="AF7" s="42" t="s">
        <v>122</v>
      </c>
      <c r="AG7" s="37"/>
      <c r="AH7" s="37"/>
      <c r="AI7" s="53" t="s">
        <v>125</v>
      </c>
      <c r="AJ7" s="37"/>
      <c r="AK7" s="37"/>
      <c r="AL7" s="38"/>
    </row>
    <row r="8" spans="1:41" ht="18" thickBot="1">
      <c r="A8" s="30"/>
      <c r="B8" s="47"/>
      <c r="C8" s="47"/>
      <c r="D8" s="47"/>
      <c r="E8" s="47"/>
      <c r="F8" s="47"/>
      <c r="G8" s="47"/>
      <c r="H8" s="47"/>
      <c r="I8" s="47"/>
      <c r="J8" s="47"/>
      <c r="K8" s="51"/>
      <c r="L8" s="52" t="s">
        <v>9</v>
      </c>
      <c r="M8" s="45"/>
      <c r="N8" s="170" t="s">
        <v>10</v>
      </c>
      <c r="O8" s="170"/>
      <c r="P8" s="46"/>
      <c r="Q8" s="171" t="str">
        <f>IF(AND(反映シート!$E$31="",反映シート!$E$33="",反映シート!$E$35=""),"",反映シート!$E$35&amp;反映シート!$E$37)</f>
        <v/>
      </c>
      <c r="R8" s="171"/>
      <c r="S8" s="171"/>
      <c r="T8" s="171"/>
      <c r="U8" s="171"/>
      <c r="V8" s="171"/>
      <c r="W8" s="171"/>
      <c r="X8" s="171"/>
      <c r="Y8" s="47"/>
      <c r="Z8" s="47"/>
      <c r="AA8" s="40"/>
      <c r="AB8" s="37"/>
      <c r="AC8" s="101" t="s">
        <v>14</v>
      </c>
      <c r="AD8" s="154"/>
      <c r="AE8" s="155"/>
      <c r="AF8" s="155"/>
      <c r="AG8" s="155"/>
      <c r="AH8" s="156"/>
      <c r="AI8" s="53" t="s">
        <v>124</v>
      </c>
      <c r="AJ8" s="37"/>
      <c r="AK8" s="37"/>
      <c r="AL8" s="38"/>
    </row>
    <row r="9" spans="1:41" ht="18" thickBot="1">
      <c r="A9" s="30"/>
      <c r="B9" s="35"/>
      <c r="C9" s="35"/>
      <c r="D9" s="35"/>
      <c r="E9" s="35"/>
      <c r="F9" s="35"/>
      <c r="G9" s="35"/>
      <c r="H9" s="35"/>
      <c r="I9" s="35"/>
      <c r="J9" s="35"/>
      <c r="K9" s="35"/>
      <c r="L9" s="35"/>
      <c r="M9" s="35"/>
      <c r="N9" s="174" t="s">
        <v>13</v>
      </c>
      <c r="O9" s="174"/>
      <c r="P9" s="54"/>
      <c r="Q9" s="175" t="str">
        <f>IF(反映シート!E39&lt;&gt;"",反映シート!E39,"")</f>
        <v/>
      </c>
      <c r="R9" s="175"/>
      <c r="S9" s="175"/>
      <c r="T9" s="175"/>
      <c r="U9" s="175"/>
      <c r="V9" s="175"/>
      <c r="W9" s="175"/>
      <c r="X9" s="175"/>
      <c r="Y9" s="35"/>
      <c r="Z9" s="35"/>
      <c r="AA9" s="40"/>
      <c r="AB9" s="37"/>
      <c r="AC9" s="101" t="s">
        <v>16</v>
      </c>
      <c r="AD9" s="124"/>
      <c r="AE9" s="125"/>
      <c r="AF9" s="125"/>
      <c r="AG9" s="125"/>
      <c r="AH9" s="126"/>
      <c r="AI9" s="53" t="s">
        <v>126</v>
      </c>
      <c r="AJ9" s="37"/>
      <c r="AK9" s="55"/>
      <c r="AL9" s="38"/>
      <c r="AO9" s="34" t="s">
        <v>145</v>
      </c>
    </row>
    <row r="10" spans="1:41" ht="18" customHeight="1" thickBot="1">
      <c r="A10" s="30"/>
      <c r="B10" s="35"/>
      <c r="C10" s="35"/>
      <c r="D10" s="35"/>
      <c r="E10" s="35"/>
      <c r="F10" s="35"/>
      <c r="G10" s="35"/>
      <c r="H10" s="35"/>
      <c r="I10" s="35"/>
      <c r="J10" s="35"/>
      <c r="K10" s="35"/>
      <c r="L10" s="35"/>
      <c r="M10" s="54"/>
      <c r="N10" s="54" t="s">
        <v>15</v>
      </c>
      <c r="O10" s="54"/>
      <c r="P10" s="54"/>
      <c r="Q10" s="175" t="str">
        <f>IF(反映シート!E43&lt;&gt;"",反映シート!E43&amp;"　","")&amp;IF(AND(反映シート!E45&lt;&gt;"",反映シート!E47&lt;&gt;""),反映シート!E45&amp;"　"&amp;反映シート!E47,"")</f>
        <v/>
      </c>
      <c r="R10" s="175"/>
      <c r="S10" s="175"/>
      <c r="T10" s="175"/>
      <c r="U10" s="175"/>
      <c r="V10" s="175"/>
      <c r="W10" s="175"/>
      <c r="X10" s="175"/>
      <c r="Y10" s="35"/>
      <c r="Z10" s="35"/>
      <c r="AA10" s="40"/>
      <c r="AB10" s="37"/>
      <c r="AC10" s="101" t="s">
        <v>17</v>
      </c>
      <c r="AD10" s="146"/>
      <c r="AE10" s="147"/>
      <c r="AF10" s="147"/>
      <c r="AG10" s="147"/>
      <c r="AH10" s="148"/>
      <c r="AI10" s="53" t="s">
        <v>18</v>
      </c>
      <c r="AJ10" s="37"/>
      <c r="AK10" s="55"/>
      <c r="AL10" s="38"/>
    </row>
    <row r="11" spans="1:41" ht="18" customHeight="1" thickBot="1">
      <c r="A11" s="30"/>
      <c r="B11" s="35"/>
      <c r="C11" s="35"/>
      <c r="D11" s="35"/>
      <c r="E11" s="35"/>
      <c r="F11" s="35"/>
      <c r="G11" s="35"/>
      <c r="H11" s="35"/>
      <c r="I11" s="35"/>
      <c r="J11" s="35"/>
      <c r="K11" s="35"/>
      <c r="L11" s="35"/>
      <c r="M11" s="54"/>
      <c r="N11" s="54"/>
      <c r="O11" s="54"/>
      <c r="P11" s="54"/>
      <c r="Q11" s="96"/>
      <c r="R11" s="96"/>
      <c r="S11" s="96"/>
      <c r="T11" s="97"/>
      <c r="U11" s="97"/>
      <c r="V11" s="97"/>
      <c r="W11" s="97"/>
      <c r="X11" s="97"/>
      <c r="Y11" s="35"/>
      <c r="Z11" s="35"/>
      <c r="AA11" s="40"/>
      <c r="AB11" s="37"/>
      <c r="AC11" s="37"/>
      <c r="AD11" s="37"/>
      <c r="AE11" s="37"/>
      <c r="AF11" s="37"/>
      <c r="AG11" s="37"/>
      <c r="AH11" s="37"/>
      <c r="AI11" s="37"/>
      <c r="AJ11" s="37"/>
      <c r="AK11" s="37"/>
      <c r="AL11" s="38"/>
    </row>
    <row r="12" spans="1:41" ht="18" thickBot="1">
      <c r="A12" s="30"/>
      <c r="B12" s="35"/>
      <c r="C12" s="35"/>
      <c r="D12" s="93" t="s">
        <v>19</v>
      </c>
      <c r="E12" s="172" t="str">
        <f>IF(S4="","",4)</f>
        <v/>
      </c>
      <c r="F12" s="172"/>
      <c r="G12" s="173" t="s">
        <v>156</v>
      </c>
      <c r="H12" s="173"/>
      <c r="I12" s="173"/>
      <c r="J12" s="173"/>
      <c r="K12" s="173"/>
      <c r="L12" s="173"/>
      <c r="M12" s="173"/>
      <c r="N12" s="173"/>
      <c r="O12" s="173"/>
      <c r="P12" s="173"/>
      <c r="Q12" s="173"/>
      <c r="R12" s="173"/>
      <c r="S12" s="173"/>
      <c r="T12" s="173"/>
      <c r="U12" s="173"/>
      <c r="V12" s="173"/>
      <c r="W12" s="173"/>
      <c r="X12" s="173"/>
      <c r="Y12" s="60"/>
      <c r="Z12" s="35"/>
      <c r="AA12" s="40" t="s">
        <v>168</v>
      </c>
      <c r="AB12" s="37"/>
      <c r="AC12" s="56"/>
      <c r="AD12" s="154"/>
      <c r="AE12" s="155"/>
      <c r="AF12" s="155"/>
      <c r="AG12" s="155"/>
      <c r="AH12" s="156"/>
      <c r="AI12" s="37"/>
      <c r="AJ12" s="37"/>
      <c r="AK12" s="37"/>
      <c r="AL12" s="38"/>
    </row>
    <row r="13" spans="1:41" s="92" customFormat="1" ht="18" customHeight="1" thickBot="1">
      <c r="A13" s="88"/>
      <c r="B13" s="89"/>
      <c r="C13" s="89"/>
      <c r="D13" s="163" t="s">
        <v>157</v>
      </c>
      <c r="E13" s="163"/>
      <c r="F13" s="163"/>
      <c r="G13" s="163"/>
      <c r="H13" s="163"/>
      <c r="I13" s="163"/>
      <c r="J13" s="163"/>
      <c r="K13" s="163"/>
      <c r="L13" s="163"/>
      <c r="M13" s="163"/>
      <c r="N13" s="163"/>
      <c r="O13" s="163"/>
      <c r="P13" s="163"/>
      <c r="Q13" s="163"/>
      <c r="R13" s="163"/>
      <c r="S13" s="163"/>
      <c r="T13" s="163"/>
      <c r="U13" s="163"/>
      <c r="V13" s="163"/>
      <c r="W13" s="163"/>
      <c r="X13" s="163"/>
      <c r="Y13" s="89"/>
      <c r="Z13" s="89"/>
      <c r="AA13" s="65"/>
      <c r="AB13" s="90"/>
      <c r="AC13" s="90"/>
      <c r="AD13" s="90"/>
      <c r="AE13" s="90"/>
      <c r="AF13" s="90"/>
      <c r="AG13" s="90"/>
      <c r="AH13" s="90"/>
      <c r="AI13" s="90"/>
      <c r="AJ13" s="90"/>
      <c r="AK13" s="90"/>
      <c r="AL13" s="91"/>
    </row>
    <row r="14" spans="1:41" ht="17.25" customHeight="1" thickBot="1">
      <c r="A14" s="30"/>
      <c r="B14" s="35"/>
      <c r="C14" s="35"/>
      <c r="D14" s="35" t="s">
        <v>158</v>
      </c>
      <c r="E14" s="35"/>
      <c r="F14" s="35"/>
      <c r="G14" s="35"/>
      <c r="H14" s="35"/>
      <c r="I14" s="35"/>
      <c r="J14" s="35"/>
      <c r="K14" s="35"/>
      <c r="L14" s="35"/>
      <c r="M14" s="35"/>
      <c r="N14" s="35"/>
      <c r="O14" s="35"/>
      <c r="P14" s="35"/>
      <c r="Q14" s="35"/>
      <c r="R14" s="35"/>
      <c r="S14" s="35"/>
      <c r="T14" s="35"/>
      <c r="U14" s="35"/>
      <c r="V14" s="35"/>
      <c r="W14" s="35"/>
      <c r="X14" s="35"/>
      <c r="Y14" s="35"/>
      <c r="Z14" s="35"/>
      <c r="AA14" s="40" t="s">
        <v>129</v>
      </c>
      <c r="AB14" s="37"/>
      <c r="AC14" s="101" t="s">
        <v>21</v>
      </c>
      <c r="AD14" s="146"/>
      <c r="AE14" s="147"/>
      <c r="AF14" s="147"/>
      <c r="AG14" s="147"/>
      <c r="AH14" s="148"/>
      <c r="AI14" s="42" t="s">
        <v>153</v>
      </c>
      <c r="AJ14" s="37"/>
      <c r="AK14" s="37"/>
      <c r="AL14" s="38"/>
    </row>
    <row r="15" spans="1:41" ht="18.75" customHeight="1" thickBot="1">
      <c r="A15" s="30"/>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157" t="s">
        <v>22</v>
      </c>
      <c r="AB15" s="158"/>
      <c r="AC15" s="159"/>
      <c r="AD15" s="154"/>
      <c r="AE15" s="156"/>
      <c r="AF15" s="101" t="s">
        <v>23</v>
      </c>
      <c r="AG15" s="154"/>
      <c r="AH15" s="156"/>
      <c r="AI15" s="42" t="s">
        <v>169</v>
      </c>
      <c r="AJ15" s="57"/>
      <c r="AK15" s="57"/>
      <c r="AL15" s="58"/>
    </row>
    <row r="16" spans="1:41" ht="17.25" customHeight="1">
      <c r="A16" s="30"/>
      <c r="B16" s="35"/>
      <c r="C16" s="35"/>
      <c r="D16" s="84" t="s">
        <v>138</v>
      </c>
      <c r="E16" s="86" t="str">
        <f>反映シート!E64</f>
        <v/>
      </c>
      <c r="F16" s="99" t="s">
        <v>139</v>
      </c>
      <c r="G16" s="86" t="str">
        <f>反映シート!I64</f>
        <v/>
      </c>
      <c r="H16" s="54" t="s">
        <v>140</v>
      </c>
      <c r="I16" s="86" t="str">
        <f>反映シート!M64</f>
        <v/>
      </c>
      <c r="J16" s="177" t="s">
        <v>141</v>
      </c>
      <c r="K16" s="177"/>
      <c r="L16" s="178" t="str">
        <f>反映シート!E62</f>
        <v/>
      </c>
      <c r="M16" s="178"/>
      <c r="N16" s="163" t="s">
        <v>142</v>
      </c>
      <c r="O16" s="163"/>
      <c r="P16" s="163"/>
      <c r="Q16" s="163"/>
      <c r="R16" s="163"/>
      <c r="S16" s="163"/>
      <c r="T16" s="163"/>
      <c r="U16" s="163"/>
      <c r="V16" s="163"/>
      <c r="W16" s="163"/>
      <c r="X16" s="163"/>
      <c r="Y16" s="163"/>
      <c r="Z16" s="35"/>
      <c r="AA16" s="100"/>
      <c r="AB16" s="101"/>
      <c r="AC16" s="101"/>
      <c r="AD16" s="101"/>
      <c r="AE16" s="101"/>
      <c r="AF16" s="101"/>
      <c r="AG16" s="101"/>
      <c r="AH16" s="101"/>
      <c r="AI16" s="101"/>
      <c r="AJ16" s="101"/>
      <c r="AK16" s="57"/>
      <c r="AL16" s="58"/>
    </row>
    <row r="17" spans="1:38" ht="17.25" customHeight="1">
      <c r="A17" s="30"/>
      <c r="B17" s="35"/>
      <c r="C17" s="163" t="s">
        <v>159</v>
      </c>
      <c r="D17" s="163"/>
      <c r="E17" s="163"/>
      <c r="F17" s="163"/>
      <c r="G17" s="163"/>
      <c r="H17" s="163"/>
      <c r="I17" s="163"/>
      <c r="J17" s="163"/>
      <c r="K17" s="163"/>
      <c r="L17" s="163"/>
      <c r="M17" s="163"/>
      <c r="N17" s="163"/>
      <c r="O17" s="163"/>
      <c r="P17" s="163"/>
      <c r="Q17" s="163"/>
      <c r="R17" s="163"/>
      <c r="S17" s="163"/>
      <c r="T17" s="163"/>
      <c r="U17" s="163"/>
      <c r="V17" s="163"/>
      <c r="W17" s="163"/>
      <c r="X17" s="163"/>
      <c r="Y17" s="163"/>
      <c r="Z17" s="35"/>
      <c r="AA17" s="100"/>
      <c r="AB17" s="101"/>
      <c r="AC17" s="101"/>
      <c r="AD17" s="101"/>
      <c r="AE17" s="101"/>
      <c r="AF17" s="101"/>
      <c r="AG17" s="101"/>
      <c r="AH17" s="101"/>
      <c r="AI17" s="101"/>
      <c r="AJ17" s="101"/>
      <c r="AK17" s="57"/>
      <c r="AL17" s="58"/>
    </row>
    <row r="18" spans="1:38" ht="14.25" thickBot="1">
      <c r="A18" s="30"/>
      <c r="B18" s="35"/>
      <c r="C18" s="163" t="s">
        <v>160</v>
      </c>
      <c r="D18" s="163"/>
      <c r="E18" s="163"/>
      <c r="F18" s="163"/>
      <c r="G18" s="163"/>
      <c r="H18" s="163"/>
      <c r="I18" s="163"/>
      <c r="J18" s="163"/>
      <c r="K18" s="163"/>
      <c r="L18" s="163"/>
      <c r="M18" s="163"/>
      <c r="N18" s="163"/>
      <c r="O18" s="163"/>
      <c r="P18" s="163"/>
      <c r="Q18" s="163"/>
      <c r="R18" s="163"/>
      <c r="S18" s="163"/>
      <c r="T18" s="163"/>
      <c r="U18" s="163"/>
      <c r="V18" s="163"/>
      <c r="W18" s="163"/>
      <c r="X18" s="163"/>
      <c r="Y18" s="163"/>
      <c r="Z18" s="35"/>
      <c r="AA18" s="40" t="s">
        <v>163</v>
      </c>
      <c r="AB18" s="37"/>
      <c r="AC18" s="37"/>
      <c r="AD18" s="37"/>
      <c r="AE18" s="37"/>
      <c r="AF18" s="37"/>
      <c r="AG18" s="37"/>
      <c r="AH18" s="37"/>
      <c r="AI18" s="37"/>
      <c r="AJ18" s="37"/>
      <c r="AK18" s="37"/>
      <c r="AL18" s="38"/>
    </row>
    <row r="19" spans="1:38" ht="17.25" customHeight="1" thickBot="1">
      <c r="A19" s="30"/>
      <c r="B19" s="35"/>
      <c r="C19" s="166" t="s">
        <v>161</v>
      </c>
      <c r="D19" s="166"/>
      <c r="E19" s="166"/>
      <c r="F19" s="166"/>
      <c r="G19" s="166"/>
      <c r="H19" s="166"/>
      <c r="I19" s="166"/>
      <c r="J19" s="166"/>
      <c r="K19" s="166"/>
      <c r="L19" s="166"/>
      <c r="M19" s="166"/>
      <c r="N19" s="166"/>
      <c r="O19" s="166"/>
      <c r="P19" s="166"/>
      <c r="Q19" s="166"/>
      <c r="R19" s="166"/>
      <c r="S19" s="166"/>
      <c r="T19" s="166"/>
      <c r="U19" s="166"/>
      <c r="V19" s="166"/>
      <c r="W19" s="166"/>
      <c r="X19" s="166"/>
      <c r="Y19" s="166"/>
      <c r="Z19" s="35"/>
      <c r="AA19" s="36"/>
      <c r="AB19" s="37"/>
      <c r="AC19" s="37"/>
      <c r="AD19" s="164"/>
      <c r="AE19" s="165"/>
      <c r="AF19" s="37"/>
      <c r="AG19" s="37"/>
      <c r="AH19" s="37"/>
      <c r="AI19" s="37"/>
      <c r="AJ19" s="37"/>
      <c r="AK19" s="37"/>
      <c r="AL19" s="38"/>
    </row>
    <row r="20" spans="1:38" ht="17.25" customHeight="1">
      <c r="A20" s="30"/>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100"/>
      <c r="AB20" s="101"/>
      <c r="AC20" s="101"/>
      <c r="AD20" s="101"/>
      <c r="AE20" s="101"/>
      <c r="AF20" s="101"/>
      <c r="AG20" s="101"/>
      <c r="AH20" s="101"/>
      <c r="AI20" s="101"/>
      <c r="AJ20" s="57"/>
      <c r="AK20" s="57"/>
      <c r="AL20" s="58"/>
    </row>
    <row r="21" spans="1:38" ht="17.25" customHeight="1">
      <c r="A21" s="30"/>
      <c r="B21" s="35"/>
      <c r="C21" s="167" t="s">
        <v>24</v>
      </c>
      <c r="D21" s="167"/>
      <c r="E21" s="167"/>
      <c r="F21" s="167"/>
      <c r="G21" s="167"/>
      <c r="H21" s="167"/>
      <c r="I21" s="167"/>
      <c r="J21" s="167"/>
      <c r="K21" s="167"/>
      <c r="L21" s="167"/>
      <c r="M21" s="167"/>
      <c r="N21" s="167"/>
      <c r="O21" s="167"/>
      <c r="P21" s="167"/>
      <c r="Q21" s="167"/>
      <c r="R21" s="167"/>
      <c r="S21" s="167"/>
      <c r="T21" s="167"/>
      <c r="U21" s="167"/>
      <c r="V21" s="167"/>
      <c r="W21" s="167"/>
      <c r="X21" s="167"/>
      <c r="Y21" s="35"/>
      <c r="Z21" s="35"/>
      <c r="AA21" s="36"/>
      <c r="AB21" s="44"/>
      <c r="AC21" s="44"/>
      <c r="AD21" s="44"/>
      <c r="AE21" s="44"/>
      <c r="AF21" s="44"/>
      <c r="AG21" s="37"/>
      <c r="AH21" s="37"/>
      <c r="AI21" s="37"/>
      <c r="AJ21" s="37"/>
      <c r="AK21" s="37"/>
      <c r="AL21" s="38"/>
    </row>
    <row r="22" spans="1:38" ht="17.25" customHeight="1" thickBot="1">
      <c r="A22" s="30"/>
      <c r="B22" s="35"/>
      <c r="C22" s="54"/>
      <c r="D22" s="35"/>
      <c r="E22" s="35"/>
      <c r="F22" s="35"/>
      <c r="G22" s="35"/>
      <c r="H22" s="35"/>
      <c r="I22" s="35"/>
      <c r="J22" s="168" t="str">
        <f>IF(反映シート!C53="","",反映シート!C53)</f>
        <v/>
      </c>
      <c r="K22" s="168"/>
      <c r="L22" s="168"/>
      <c r="M22" s="168"/>
      <c r="N22" s="168"/>
      <c r="O22" s="168"/>
      <c r="P22" s="168"/>
      <c r="Q22" s="168"/>
      <c r="R22" s="168"/>
      <c r="S22" s="168"/>
      <c r="T22" s="168"/>
      <c r="U22" s="168"/>
      <c r="V22" s="168"/>
      <c r="W22" s="168"/>
      <c r="X22" s="60"/>
      <c r="Y22" s="35"/>
      <c r="Z22" s="35"/>
      <c r="AA22" s="69" t="s">
        <v>146</v>
      </c>
      <c r="AB22" s="57"/>
      <c r="AC22" s="57"/>
      <c r="AD22" s="57"/>
      <c r="AE22" s="57"/>
      <c r="AF22" s="57"/>
      <c r="AG22" s="57"/>
      <c r="AH22" s="57"/>
      <c r="AI22" s="37"/>
      <c r="AJ22" s="37"/>
      <c r="AK22" s="37"/>
      <c r="AL22" s="38"/>
    </row>
    <row r="23" spans="1:38" ht="17.25" customHeight="1" thickBot="1">
      <c r="A23" s="30"/>
      <c r="B23" s="35"/>
      <c r="C23" s="54" t="s">
        <v>132</v>
      </c>
      <c r="D23" s="35"/>
      <c r="E23" s="35"/>
      <c r="F23" s="35"/>
      <c r="G23" s="35"/>
      <c r="H23" s="35"/>
      <c r="I23" s="35"/>
      <c r="J23" s="168"/>
      <c r="K23" s="168"/>
      <c r="L23" s="168"/>
      <c r="M23" s="168"/>
      <c r="N23" s="168"/>
      <c r="O23" s="168"/>
      <c r="P23" s="168"/>
      <c r="Q23" s="168"/>
      <c r="R23" s="168"/>
      <c r="S23" s="168"/>
      <c r="T23" s="168"/>
      <c r="U23" s="168"/>
      <c r="V23" s="168"/>
      <c r="W23" s="168"/>
      <c r="X23" s="61"/>
      <c r="Y23" s="35"/>
      <c r="Z23" s="62"/>
      <c r="AA23" s="94"/>
      <c r="AB23" s="37"/>
      <c r="AC23" s="37"/>
      <c r="AD23" s="122"/>
      <c r="AE23" s="123"/>
      <c r="AF23" s="37"/>
      <c r="AG23" s="37"/>
      <c r="AH23" s="37"/>
      <c r="AI23" s="37"/>
      <c r="AJ23" s="37"/>
      <c r="AK23" s="37"/>
      <c r="AL23" s="38"/>
    </row>
    <row r="24" spans="1:38" ht="17.25" customHeight="1" thickBot="1">
      <c r="A24" s="30"/>
      <c r="B24" s="35"/>
      <c r="C24" s="35"/>
      <c r="D24" s="60"/>
      <c r="E24" s="35"/>
      <c r="F24" s="35"/>
      <c r="G24" s="62"/>
      <c r="H24" s="62"/>
      <c r="I24" s="62"/>
      <c r="J24" s="168"/>
      <c r="K24" s="168"/>
      <c r="L24" s="168"/>
      <c r="M24" s="168"/>
      <c r="N24" s="168"/>
      <c r="O24" s="168"/>
      <c r="P24" s="168"/>
      <c r="Q24" s="168"/>
      <c r="R24" s="168"/>
      <c r="S24" s="168"/>
      <c r="T24" s="168"/>
      <c r="U24" s="168"/>
      <c r="V24" s="168"/>
      <c r="W24" s="168"/>
      <c r="X24" s="63"/>
      <c r="Y24" s="62"/>
      <c r="Z24" s="35"/>
      <c r="AA24" s="69" t="s">
        <v>147</v>
      </c>
      <c r="AB24" s="37"/>
      <c r="AC24" s="37"/>
      <c r="AD24" s="37"/>
      <c r="AE24" s="37"/>
      <c r="AF24" s="37"/>
      <c r="AG24" s="37"/>
      <c r="AH24" s="37"/>
      <c r="AI24" s="37"/>
      <c r="AJ24" s="37"/>
      <c r="AK24" s="37"/>
      <c r="AL24" s="38"/>
    </row>
    <row r="25" spans="1:38" ht="17.25" customHeight="1" thickBot="1">
      <c r="A25" s="30"/>
      <c r="B25" s="35"/>
      <c r="C25" s="80" t="s">
        <v>133</v>
      </c>
      <c r="D25" s="35"/>
      <c r="E25" s="35"/>
      <c r="F25" s="35"/>
      <c r="G25" s="35"/>
      <c r="H25" s="35"/>
      <c r="I25" s="35"/>
      <c r="J25" s="35"/>
      <c r="K25" s="35"/>
      <c r="L25" s="35"/>
      <c r="M25" s="35"/>
      <c r="N25" s="35"/>
      <c r="O25" s="35"/>
      <c r="P25" s="35"/>
      <c r="Q25" s="35"/>
      <c r="R25" s="35"/>
      <c r="S25" s="35"/>
      <c r="T25" s="35"/>
      <c r="U25" s="35"/>
      <c r="V25" s="35"/>
      <c r="W25" s="35"/>
      <c r="X25" s="35"/>
      <c r="Y25" s="35"/>
      <c r="Z25" s="35"/>
      <c r="AA25" s="94"/>
      <c r="AB25" s="37"/>
      <c r="AC25" s="37"/>
      <c r="AD25" s="161"/>
      <c r="AE25" s="162"/>
      <c r="AF25" s="42" t="s">
        <v>166</v>
      </c>
      <c r="AG25" s="37"/>
      <c r="AH25" s="37"/>
      <c r="AI25" s="37"/>
      <c r="AJ25" s="37"/>
      <c r="AK25" s="37"/>
      <c r="AL25" s="38"/>
    </row>
    <row r="26" spans="1:38" ht="17.25" customHeight="1" thickBot="1">
      <c r="A26" s="30"/>
      <c r="B26" s="35"/>
      <c r="C26" s="35"/>
      <c r="D26" s="66" t="s">
        <v>134</v>
      </c>
      <c r="E26" s="35"/>
      <c r="F26" s="35"/>
      <c r="G26" s="35"/>
      <c r="H26" s="35"/>
      <c r="I26" s="68" t="s">
        <v>25</v>
      </c>
      <c r="J26" s="169" t="str">
        <f>IF(反映シート!E62="","","K"&amp;反映シート!E62)</f>
        <v/>
      </c>
      <c r="K26" s="169"/>
      <c r="L26" s="169"/>
      <c r="M26" s="169"/>
      <c r="N26" s="169"/>
      <c r="O26" s="169"/>
      <c r="P26" s="35" t="s">
        <v>2</v>
      </c>
      <c r="Q26" s="35"/>
      <c r="R26" s="35"/>
      <c r="S26" s="67"/>
      <c r="T26" s="67"/>
      <c r="U26" s="35"/>
      <c r="V26" s="35"/>
      <c r="W26" s="35"/>
      <c r="X26" s="35"/>
      <c r="Y26" s="35"/>
      <c r="Z26" s="35"/>
      <c r="AA26" s="69" t="s">
        <v>148</v>
      </c>
      <c r="AB26" s="37"/>
      <c r="AC26" s="37"/>
      <c r="AD26" s="37"/>
      <c r="AE26" s="37"/>
      <c r="AF26" s="37"/>
      <c r="AG26" s="37"/>
      <c r="AH26" s="37"/>
      <c r="AI26" s="37"/>
      <c r="AJ26" s="37"/>
      <c r="AK26" s="37"/>
      <c r="AL26" s="38"/>
    </row>
    <row r="27" spans="1:38" ht="17.25" customHeight="1" thickBot="1">
      <c r="A27" s="30"/>
      <c r="B27" s="35"/>
      <c r="C27" s="35"/>
      <c r="D27" s="81" t="s">
        <v>135</v>
      </c>
      <c r="E27" s="35"/>
      <c r="F27" s="35"/>
      <c r="G27" s="35"/>
      <c r="H27" s="35"/>
      <c r="I27" s="68" t="s">
        <v>3</v>
      </c>
      <c r="J27" s="95" t="str">
        <f>反映シート!E72</f>
        <v/>
      </c>
      <c r="K27" s="98" t="s">
        <v>4</v>
      </c>
      <c r="L27" s="95" t="str">
        <f>反映シート!I72</f>
        <v/>
      </c>
      <c r="M27" s="98" t="s">
        <v>5</v>
      </c>
      <c r="N27" s="169" t="str">
        <f>反映シート!M72</f>
        <v/>
      </c>
      <c r="O27" s="169"/>
      <c r="P27" s="35" t="s">
        <v>6</v>
      </c>
      <c r="Q27" s="35"/>
      <c r="R27" s="35"/>
      <c r="S27" s="67"/>
      <c r="T27" s="67"/>
      <c r="U27" s="35"/>
      <c r="V27" s="35"/>
      <c r="W27" s="35"/>
      <c r="X27" s="35"/>
      <c r="Y27" s="35"/>
      <c r="Z27" s="35"/>
      <c r="AA27" s="36"/>
      <c r="AB27" s="37"/>
      <c r="AC27" s="37"/>
      <c r="AD27" s="122"/>
      <c r="AE27" s="123"/>
      <c r="AF27" s="37"/>
      <c r="AG27" s="37"/>
      <c r="AH27" s="37"/>
      <c r="AI27" s="37"/>
      <c r="AJ27" s="37"/>
      <c r="AK27" s="37"/>
      <c r="AL27" s="38"/>
    </row>
    <row r="28" spans="1:38" ht="17.25" customHeight="1" thickBot="1">
      <c r="A28" s="30"/>
      <c r="B28" s="35"/>
      <c r="C28" s="35"/>
      <c r="D28" s="81"/>
      <c r="E28" s="35"/>
      <c r="F28" s="35"/>
      <c r="G28" s="35"/>
      <c r="H28" s="35"/>
      <c r="I28" s="68"/>
      <c r="J28" s="95"/>
      <c r="K28" s="98"/>
      <c r="L28" s="95"/>
      <c r="M28" s="98"/>
      <c r="N28" s="95"/>
      <c r="O28" s="95"/>
      <c r="P28" s="35"/>
      <c r="Q28" s="35"/>
      <c r="R28" s="35"/>
      <c r="S28" s="67"/>
      <c r="T28" s="67"/>
      <c r="U28" s="35"/>
      <c r="V28" s="35"/>
      <c r="W28" s="35"/>
      <c r="X28" s="35"/>
      <c r="Y28" s="35"/>
      <c r="Z28" s="35"/>
      <c r="AA28" s="69" t="s">
        <v>149</v>
      </c>
      <c r="AB28" s="37"/>
      <c r="AC28" s="37"/>
      <c r="AD28" s="37"/>
      <c r="AE28" s="37"/>
      <c r="AF28" s="37"/>
      <c r="AG28" s="37"/>
      <c r="AH28" s="37"/>
      <c r="AI28" s="37"/>
      <c r="AJ28" s="37"/>
      <c r="AK28" s="37"/>
      <c r="AL28" s="38"/>
    </row>
    <row r="29" spans="1:38" ht="17.25" customHeight="1" thickBot="1">
      <c r="A29" s="30"/>
      <c r="B29" s="35"/>
      <c r="C29" s="35" t="s">
        <v>136</v>
      </c>
      <c r="D29" s="81"/>
      <c r="E29" s="35"/>
      <c r="F29" s="35"/>
      <c r="G29" s="35"/>
      <c r="H29" s="35"/>
      <c r="I29" s="68"/>
      <c r="J29" s="95"/>
      <c r="K29" s="98"/>
      <c r="L29" s="95"/>
      <c r="M29" s="98"/>
      <c r="N29" s="95"/>
      <c r="O29" s="95"/>
      <c r="P29" s="35"/>
      <c r="Q29" s="35"/>
      <c r="R29" s="35"/>
      <c r="S29" s="67"/>
      <c r="T29" s="67"/>
      <c r="U29" s="35"/>
      <c r="V29" s="35"/>
      <c r="W29" s="35"/>
      <c r="X29" s="35"/>
      <c r="Y29" s="35"/>
      <c r="Z29" s="35"/>
      <c r="AA29" s="36"/>
      <c r="AB29" s="37"/>
      <c r="AC29" s="37"/>
      <c r="AD29" s="149"/>
      <c r="AE29" s="150"/>
      <c r="AF29" s="37"/>
      <c r="AG29" s="37"/>
      <c r="AH29" s="37"/>
      <c r="AI29" s="37"/>
      <c r="AJ29" s="37"/>
      <c r="AK29" s="37"/>
      <c r="AL29" s="38"/>
    </row>
    <row r="30" spans="1:38" ht="15" customHeight="1">
      <c r="A30" s="30"/>
      <c r="B30" s="35"/>
      <c r="C30" s="35"/>
      <c r="D30" s="66"/>
      <c r="E30" s="35"/>
      <c r="F30" s="35"/>
      <c r="G30" s="35"/>
      <c r="H30" s="68" t="s">
        <v>26</v>
      </c>
      <c r="I30" s="176" t="str">
        <f>IF($AD$29=0,"",$AD$29)</f>
        <v/>
      </c>
      <c r="J30" s="176"/>
      <c r="K30" s="176"/>
      <c r="L30" s="176"/>
      <c r="M30" s="35" t="s">
        <v>27</v>
      </c>
      <c r="N30" s="82"/>
      <c r="O30" s="35"/>
      <c r="P30" s="35"/>
      <c r="Q30" s="35"/>
      <c r="R30" s="35"/>
      <c r="S30" s="35"/>
      <c r="T30" s="35"/>
      <c r="U30" s="35"/>
      <c r="V30" s="35"/>
      <c r="W30" s="35"/>
      <c r="X30" s="35"/>
      <c r="Y30" s="35"/>
      <c r="Z30" s="35"/>
      <c r="AA30" s="36"/>
      <c r="AB30" s="37"/>
      <c r="AC30" s="37"/>
      <c r="AD30" s="37"/>
      <c r="AE30" s="37"/>
      <c r="AF30" s="37"/>
      <c r="AG30" s="37"/>
      <c r="AH30" s="37"/>
      <c r="AI30" s="37"/>
      <c r="AJ30" s="37"/>
      <c r="AK30" s="37"/>
      <c r="AL30" s="38"/>
    </row>
    <row r="31" spans="1:38">
      <c r="A31" s="30"/>
      <c r="B31" s="35"/>
      <c r="C31" s="80" t="s">
        <v>137</v>
      </c>
      <c r="D31" s="83"/>
      <c r="E31" s="35"/>
      <c r="F31" s="35"/>
      <c r="G31" s="35"/>
      <c r="H31" s="35"/>
      <c r="I31" s="35"/>
      <c r="J31" s="35"/>
      <c r="K31" s="35"/>
      <c r="L31" s="35"/>
      <c r="M31" s="35"/>
      <c r="N31" s="35"/>
      <c r="O31" s="35"/>
      <c r="P31" s="35"/>
      <c r="Q31" s="35"/>
      <c r="R31" s="35"/>
      <c r="S31" s="35"/>
      <c r="T31" s="35"/>
      <c r="U31" s="35"/>
      <c r="V31" s="35"/>
      <c r="W31" s="35"/>
      <c r="X31" s="35"/>
      <c r="Y31" s="35"/>
      <c r="Z31" s="35"/>
      <c r="AA31" s="36"/>
      <c r="AB31" s="37"/>
      <c r="AC31" s="37"/>
      <c r="AD31" s="37"/>
      <c r="AE31" s="37"/>
      <c r="AF31" s="37"/>
      <c r="AG31" s="37"/>
      <c r="AH31" s="37"/>
      <c r="AI31" s="37"/>
      <c r="AJ31" s="37"/>
      <c r="AK31" s="37"/>
      <c r="AL31" s="38"/>
    </row>
    <row r="32" spans="1:38" ht="17.25" customHeight="1">
      <c r="A32" s="30"/>
      <c r="B32" s="35"/>
      <c r="C32" s="35"/>
      <c r="D32" s="64"/>
      <c r="E32" s="35"/>
      <c r="F32" s="35"/>
      <c r="G32" s="35"/>
      <c r="H32" s="35"/>
      <c r="I32" s="35"/>
      <c r="J32" s="35"/>
      <c r="K32" s="35"/>
      <c r="L32" s="35"/>
      <c r="M32" s="35"/>
      <c r="N32" s="35"/>
      <c r="O32" s="35"/>
      <c r="P32" s="35"/>
      <c r="Q32" s="35"/>
      <c r="R32" s="35"/>
      <c r="S32" s="35"/>
      <c r="T32" s="35"/>
      <c r="U32" s="35"/>
      <c r="V32" s="35"/>
      <c r="W32" s="35"/>
      <c r="X32" s="35"/>
      <c r="Y32" s="35"/>
      <c r="Z32" s="35"/>
      <c r="AA32" s="36"/>
      <c r="AB32" s="37"/>
      <c r="AC32" s="37"/>
      <c r="AD32" s="37"/>
      <c r="AE32" s="37"/>
      <c r="AF32" s="37"/>
      <c r="AG32" s="37"/>
      <c r="AH32" s="37"/>
      <c r="AI32" s="37"/>
      <c r="AJ32" s="37"/>
      <c r="AK32" s="37"/>
      <c r="AL32" s="38"/>
    </row>
    <row r="33" spans="1:38" ht="17.25" customHeight="1" thickBot="1">
      <c r="A33" s="30"/>
      <c r="B33" s="35"/>
      <c r="C33" s="54"/>
      <c r="D33" s="68" t="s">
        <v>162</v>
      </c>
      <c r="E33" s="35"/>
      <c r="F33" s="35"/>
      <c r="G33" s="35"/>
      <c r="H33" s="35"/>
      <c r="I33" s="35"/>
      <c r="J33" s="35"/>
      <c r="K33" s="35"/>
      <c r="L33" s="35"/>
      <c r="M33" s="35"/>
      <c r="N33" s="35"/>
      <c r="O33" s="35"/>
      <c r="P33" s="35"/>
      <c r="Q33" s="35"/>
      <c r="R33" s="35"/>
      <c r="S33" s="35"/>
      <c r="T33" s="35"/>
      <c r="U33" s="35"/>
      <c r="V33" s="35"/>
      <c r="W33" s="35"/>
      <c r="X33" s="35"/>
      <c r="Y33" s="35"/>
      <c r="Z33" s="35"/>
      <c r="AA33" s="40" t="s">
        <v>28</v>
      </c>
      <c r="AB33" s="37"/>
      <c r="AC33" s="37"/>
      <c r="AD33" s="37"/>
      <c r="AE33" s="37"/>
      <c r="AF33" s="37"/>
      <c r="AG33" s="37"/>
      <c r="AH33" s="37"/>
      <c r="AI33" s="37"/>
      <c r="AJ33" s="37"/>
      <c r="AK33" s="37"/>
      <c r="AL33" s="38"/>
    </row>
    <row r="34" spans="1:38" ht="17.25" customHeight="1" thickBot="1">
      <c r="A34" s="30"/>
      <c r="B34" s="35"/>
      <c r="C34" s="35"/>
      <c r="D34" s="130" t="s">
        <v>29</v>
      </c>
      <c r="E34" s="131"/>
      <c r="F34" s="131"/>
      <c r="G34" s="131"/>
      <c r="H34" s="131"/>
      <c r="I34" s="131"/>
      <c r="J34" s="131"/>
      <c r="K34" s="132"/>
      <c r="L34" s="130" t="s">
        <v>30</v>
      </c>
      <c r="M34" s="131"/>
      <c r="N34" s="131"/>
      <c r="O34" s="131"/>
      <c r="P34" s="131"/>
      <c r="Q34" s="132"/>
      <c r="R34" s="130" t="s">
        <v>123</v>
      </c>
      <c r="S34" s="131"/>
      <c r="T34" s="131"/>
      <c r="U34" s="131"/>
      <c r="V34" s="131"/>
      <c r="W34" s="131"/>
      <c r="X34" s="132"/>
      <c r="Y34" s="35"/>
      <c r="Z34" s="35"/>
      <c r="AA34" s="40" t="s">
        <v>31</v>
      </c>
      <c r="AB34" s="37"/>
      <c r="AC34" s="101" t="s">
        <v>32</v>
      </c>
      <c r="AD34" s="146"/>
      <c r="AE34" s="147"/>
      <c r="AF34" s="147"/>
      <c r="AG34" s="147"/>
      <c r="AH34" s="148"/>
      <c r="AI34" s="37"/>
      <c r="AJ34" s="37"/>
      <c r="AK34" s="57"/>
      <c r="AL34" s="58"/>
    </row>
    <row r="35" spans="1:38" ht="17.25" customHeight="1" thickBot="1">
      <c r="A35" s="30"/>
      <c r="B35" s="35"/>
      <c r="C35" s="35"/>
      <c r="D35" s="111" t="str">
        <f>IF(反映シート!G84&amp;反映シート!G86&lt;&gt;"",反映シート!G84&amp;"　"&amp;反映シート!G86,"")</f>
        <v/>
      </c>
      <c r="E35" s="112"/>
      <c r="F35" s="112"/>
      <c r="G35" s="112"/>
      <c r="H35" s="112"/>
      <c r="I35" s="112"/>
      <c r="J35" s="112"/>
      <c r="K35" s="113"/>
      <c r="L35" s="133" t="str">
        <f>IF(AND(反映シート!G90&lt;&gt;"",反映シート!G92&lt;&gt;""),反映シート!G90&amp;"　"&amp;反映シート!G92,"")</f>
        <v/>
      </c>
      <c r="M35" s="134"/>
      <c r="N35" s="134"/>
      <c r="O35" s="134"/>
      <c r="P35" s="134"/>
      <c r="Q35" s="135"/>
      <c r="R35" s="144" t="s">
        <v>143</v>
      </c>
      <c r="S35" s="144"/>
      <c r="T35" s="85"/>
      <c r="U35" s="142" t="str">
        <f>IF(反映シート!G96&lt;&gt;"",ASC(反映シート!G96),"")</f>
        <v/>
      </c>
      <c r="V35" s="142"/>
      <c r="W35" s="142"/>
      <c r="X35" s="143"/>
      <c r="Y35" s="35"/>
      <c r="Z35" s="35"/>
      <c r="AA35" s="36"/>
      <c r="AB35" s="37"/>
      <c r="AC35" s="101" t="s">
        <v>34</v>
      </c>
      <c r="AD35" s="146"/>
      <c r="AE35" s="147"/>
      <c r="AF35" s="147"/>
      <c r="AG35" s="147"/>
      <c r="AH35" s="148"/>
      <c r="AI35" s="37"/>
      <c r="AJ35" s="37"/>
      <c r="AK35" s="57"/>
      <c r="AL35" s="58"/>
    </row>
    <row r="36" spans="1:38" ht="17.25" customHeight="1" thickBot="1">
      <c r="A36" s="30"/>
      <c r="B36" s="35"/>
      <c r="C36" s="35"/>
      <c r="D36" s="114"/>
      <c r="E36" s="115"/>
      <c r="F36" s="115"/>
      <c r="G36" s="115"/>
      <c r="H36" s="115"/>
      <c r="I36" s="115"/>
      <c r="J36" s="115"/>
      <c r="K36" s="116"/>
      <c r="L36" s="133"/>
      <c r="M36" s="134"/>
      <c r="N36" s="134"/>
      <c r="O36" s="134"/>
      <c r="P36" s="134"/>
      <c r="Q36" s="135"/>
      <c r="R36" s="136" t="s">
        <v>144</v>
      </c>
      <c r="S36" s="137"/>
      <c r="T36" s="137"/>
      <c r="U36" s="138" t="str">
        <f>IF(反映シート!G98&lt;&gt;"",ASC(反映シート!G98),"")</f>
        <v/>
      </c>
      <c r="V36" s="138"/>
      <c r="W36" s="138"/>
      <c r="X36" s="139"/>
      <c r="Y36" s="35"/>
      <c r="Z36" s="35"/>
      <c r="AA36" s="36"/>
      <c r="AB36" s="37"/>
      <c r="AC36" s="101" t="s">
        <v>35</v>
      </c>
      <c r="AD36" s="120"/>
      <c r="AE36" s="121"/>
      <c r="AF36" s="101" t="s">
        <v>36</v>
      </c>
      <c r="AG36" s="120"/>
      <c r="AH36" s="121"/>
      <c r="AI36" s="37"/>
      <c r="AJ36" s="37"/>
      <c r="AK36" s="37"/>
      <c r="AL36" s="38"/>
    </row>
    <row r="37" spans="1:38" ht="17.25" customHeight="1" thickBot="1">
      <c r="A37" s="30"/>
      <c r="B37" s="35"/>
      <c r="C37" s="35"/>
      <c r="D37" s="117"/>
      <c r="E37" s="118"/>
      <c r="F37" s="118"/>
      <c r="G37" s="118"/>
      <c r="H37" s="118"/>
      <c r="I37" s="118"/>
      <c r="J37" s="118"/>
      <c r="K37" s="119"/>
      <c r="L37" s="133"/>
      <c r="M37" s="134"/>
      <c r="N37" s="134"/>
      <c r="O37" s="134"/>
      <c r="P37" s="134"/>
      <c r="Q37" s="135"/>
      <c r="R37" s="145"/>
      <c r="S37" s="145"/>
      <c r="T37" s="145"/>
      <c r="U37" s="140"/>
      <c r="V37" s="140"/>
      <c r="W37" s="140"/>
      <c r="X37" s="141"/>
      <c r="Y37" s="35"/>
      <c r="Z37" s="35"/>
      <c r="AA37" s="40" t="s">
        <v>37</v>
      </c>
      <c r="AB37" s="37"/>
      <c r="AC37" s="101" t="s">
        <v>38</v>
      </c>
      <c r="AD37" s="127"/>
      <c r="AE37" s="128"/>
      <c r="AF37" s="129"/>
      <c r="AG37" s="42" t="s">
        <v>127</v>
      </c>
      <c r="AH37" s="37"/>
      <c r="AI37" s="37"/>
      <c r="AJ37" s="37"/>
      <c r="AK37" s="57"/>
      <c r="AL37" s="58"/>
    </row>
    <row r="38" spans="1:38" ht="17.25" customHeight="1" thickBot="1">
      <c r="A38" s="30"/>
      <c r="B38" s="35"/>
      <c r="C38" s="35"/>
      <c r="D38" s="87" t="s">
        <v>33</v>
      </c>
      <c r="E38" s="35"/>
      <c r="F38" s="35"/>
      <c r="G38" s="35"/>
      <c r="H38" s="35"/>
      <c r="I38" s="35"/>
      <c r="J38" s="35"/>
      <c r="K38" s="35"/>
      <c r="L38" s="35"/>
      <c r="M38" s="35"/>
      <c r="N38" s="35"/>
      <c r="O38" s="35"/>
      <c r="P38" s="35"/>
      <c r="Q38" s="35"/>
      <c r="R38" s="35"/>
      <c r="S38" s="35"/>
      <c r="T38" s="35"/>
      <c r="U38" s="35"/>
      <c r="V38" s="35"/>
      <c r="W38" s="35"/>
      <c r="X38" s="35"/>
      <c r="Y38" s="35"/>
      <c r="Z38" s="35"/>
      <c r="AA38" s="36"/>
      <c r="AB38" s="37"/>
      <c r="AC38" s="101" t="s">
        <v>39</v>
      </c>
      <c r="AD38" s="124"/>
      <c r="AE38" s="125"/>
      <c r="AF38" s="125"/>
      <c r="AG38" s="126"/>
      <c r="AH38" s="50" t="s">
        <v>40</v>
      </c>
      <c r="AI38" s="124"/>
      <c r="AJ38" s="126"/>
      <c r="AK38" s="57"/>
      <c r="AL38" s="58"/>
    </row>
    <row r="39" spans="1:38" ht="17.25" customHeight="1">
      <c r="A39" s="30"/>
      <c r="B39" s="35"/>
      <c r="C39" s="35"/>
      <c r="D39" s="72"/>
      <c r="E39" s="35"/>
      <c r="F39" s="35"/>
      <c r="G39" s="35"/>
      <c r="H39" s="35"/>
      <c r="I39" s="35"/>
      <c r="J39" s="35"/>
      <c r="K39" s="35"/>
      <c r="L39" s="35"/>
      <c r="M39" s="35"/>
      <c r="N39" s="35"/>
      <c r="O39" s="35"/>
      <c r="P39" s="35"/>
      <c r="Q39" s="35"/>
      <c r="R39" s="35"/>
      <c r="S39" s="35"/>
      <c r="T39" s="35"/>
      <c r="U39" s="35"/>
      <c r="V39" s="35"/>
      <c r="W39" s="35"/>
      <c r="X39" s="35"/>
      <c r="Y39" s="35"/>
      <c r="Z39" s="35"/>
      <c r="AA39" s="36"/>
      <c r="AB39" s="37"/>
      <c r="AC39" s="37"/>
      <c r="AD39" s="37"/>
      <c r="AE39" s="37"/>
      <c r="AF39" s="37"/>
      <c r="AG39" s="37"/>
      <c r="AH39" s="37"/>
      <c r="AI39" s="70"/>
      <c r="AJ39" s="70"/>
      <c r="AK39" s="70"/>
      <c r="AL39" s="71"/>
    </row>
    <row r="40" spans="1:38" ht="17.25" customHeight="1">
      <c r="A40" s="30"/>
      <c r="B40" s="35"/>
      <c r="C40" s="35"/>
      <c r="D40" s="72"/>
      <c r="E40" s="35"/>
      <c r="F40" s="35"/>
      <c r="G40" s="35"/>
      <c r="H40" s="35"/>
      <c r="I40" s="35"/>
      <c r="J40" s="35"/>
      <c r="K40" s="35"/>
      <c r="L40" s="35"/>
      <c r="M40" s="35"/>
      <c r="N40" s="35"/>
      <c r="O40" s="35"/>
      <c r="P40" s="35"/>
      <c r="Q40" s="35"/>
      <c r="R40" s="35"/>
      <c r="S40" s="35"/>
      <c r="T40" s="35"/>
      <c r="U40" s="35"/>
      <c r="V40" s="35"/>
      <c r="W40" s="35"/>
      <c r="X40" s="35"/>
      <c r="Y40" s="35"/>
      <c r="Z40" s="35"/>
      <c r="AA40" s="36"/>
      <c r="AB40" s="37"/>
      <c r="AC40" s="37"/>
      <c r="AD40" s="37"/>
      <c r="AE40" s="37"/>
      <c r="AF40" s="37"/>
      <c r="AG40" s="37"/>
      <c r="AH40" s="37"/>
      <c r="AI40" s="70"/>
      <c r="AJ40" s="70"/>
      <c r="AK40" s="70"/>
      <c r="AL40" s="71"/>
    </row>
    <row r="41" spans="1:38">
      <c r="A41" s="30"/>
      <c r="B41" s="35"/>
      <c r="C41" s="35"/>
      <c r="D41" s="72"/>
      <c r="E41" s="35"/>
      <c r="F41" s="35"/>
      <c r="G41" s="35"/>
      <c r="H41" s="35"/>
      <c r="I41" s="35"/>
      <c r="J41" s="35"/>
      <c r="K41" s="35"/>
      <c r="L41" s="35"/>
      <c r="M41" s="35"/>
      <c r="N41" s="35"/>
      <c r="O41" s="35"/>
      <c r="P41" s="35"/>
      <c r="Q41" s="35"/>
      <c r="R41" s="35"/>
      <c r="S41" s="35"/>
      <c r="T41" s="35"/>
      <c r="U41" s="35"/>
      <c r="V41" s="35"/>
      <c r="W41" s="35"/>
      <c r="X41" s="35"/>
      <c r="Y41" s="35"/>
      <c r="Z41" s="35"/>
      <c r="AA41" s="36"/>
      <c r="AB41" s="37"/>
      <c r="AC41" s="37"/>
      <c r="AD41" s="37"/>
      <c r="AE41" s="37"/>
      <c r="AF41" s="37"/>
      <c r="AG41" s="37"/>
      <c r="AH41" s="37"/>
      <c r="AI41" s="70"/>
      <c r="AJ41" s="70"/>
      <c r="AK41" s="70"/>
      <c r="AL41" s="71"/>
    </row>
    <row r="42" spans="1:38">
      <c r="A42" s="30"/>
      <c r="B42" s="35"/>
      <c r="C42" s="35"/>
      <c r="D42" s="72"/>
      <c r="E42" s="35"/>
      <c r="F42" s="35"/>
      <c r="G42" s="35"/>
      <c r="H42" s="35"/>
      <c r="I42" s="35"/>
      <c r="J42" s="35"/>
      <c r="K42" s="35"/>
      <c r="L42" s="35"/>
      <c r="M42" s="35"/>
      <c r="N42" s="35"/>
      <c r="O42" s="35"/>
      <c r="P42" s="35"/>
      <c r="Q42" s="35"/>
      <c r="R42" s="35"/>
      <c r="S42" s="35"/>
      <c r="T42" s="35"/>
      <c r="U42" s="35"/>
      <c r="V42" s="35"/>
      <c r="W42" s="35"/>
      <c r="X42" s="35"/>
      <c r="Y42" s="35"/>
      <c r="Z42" s="35"/>
      <c r="AA42" s="36"/>
      <c r="AB42" s="37"/>
      <c r="AC42" s="37"/>
      <c r="AD42" s="37"/>
      <c r="AE42" s="37"/>
      <c r="AF42" s="37"/>
      <c r="AG42" s="37"/>
      <c r="AH42" s="37"/>
      <c r="AI42" s="70"/>
      <c r="AJ42" s="70"/>
      <c r="AK42" s="70"/>
      <c r="AL42" s="71"/>
    </row>
    <row r="43" spans="1:38">
      <c r="A43" s="30"/>
      <c r="B43" s="35"/>
      <c r="C43" s="35"/>
      <c r="D43" s="72"/>
      <c r="E43" s="35"/>
      <c r="F43" s="35"/>
      <c r="G43" s="35"/>
      <c r="H43" s="35"/>
      <c r="I43" s="35"/>
      <c r="J43" s="35"/>
      <c r="K43" s="35"/>
      <c r="L43" s="35"/>
      <c r="M43" s="35"/>
      <c r="N43" s="35"/>
      <c r="O43" s="35"/>
      <c r="P43" s="35"/>
      <c r="Q43" s="35"/>
      <c r="R43" s="35"/>
      <c r="S43" s="35"/>
      <c r="T43" s="35"/>
      <c r="U43" s="35"/>
      <c r="V43" s="35"/>
      <c r="W43" s="35"/>
      <c r="X43" s="35"/>
      <c r="Y43" s="35"/>
      <c r="Z43" s="35"/>
      <c r="AA43" s="36"/>
      <c r="AB43" s="37"/>
      <c r="AC43" s="37"/>
      <c r="AD43" s="37"/>
      <c r="AE43" s="37"/>
      <c r="AF43" s="37"/>
      <c r="AG43" s="37"/>
      <c r="AH43" s="37"/>
      <c r="AI43" s="70"/>
      <c r="AJ43" s="70"/>
      <c r="AK43" s="70"/>
      <c r="AL43" s="71"/>
    </row>
    <row r="44" spans="1:38">
      <c r="A44" s="30"/>
      <c r="B44" s="35"/>
      <c r="C44" s="35"/>
      <c r="D44" s="72"/>
      <c r="E44" s="35"/>
      <c r="F44" s="35"/>
      <c r="G44" s="35"/>
      <c r="H44" s="35"/>
      <c r="I44" s="35"/>
      <c r="J44" s="35"/>
      <c r="K44" s="35"/>
      <c r="L44" s="35"/>
      <c r="M44" s="35"/>
      <c r="N44" s="35"/>
      <c r="O44" s="35"/>
      <c r="P44" s="35"/>
      <c r="Q44" s="35"/>
      <c r="R44" s="35"/>
      <c r="S44" s="35"/>
      <c r="T44" s="35"/>
      <c r="U44" s="35"/>
      <c r="V44" s="35"/>
      <c r="W44" s="35"/>
      <c r="X44" s="35"/>
      <c r="Y44" s="35"/>
      <c r="Z44" s="35"/>
      <c r="AA44" s="36"/>
      <c r="AB44" s="37"/>
      <c r="AC44" s="37"/>
      <c r="AD44" s="37"/>
      <c r="AE44" s="37"/>
      <c r="AF44" s="37"/>
      <c r="AG44" s="37"/>
      <c r="AH44" s="37"/>
      <c r="AI44" s="70"/>
      <c r="AJ44" s="70"/>
      <c r="AK44" s="70"/>
      <c r="AL44" s="71"/>
    </row>
    <row r="45" spans="1:38">
      <c r="A45" s="30"/>
      <c r="B45" s="35"/>
      <c r="C45" s="35"/>
      <c r="D45" s="72"/>
      <c r="E45" s="35"/>
      <c r="F45" s="35"/>
      <c r="G45" s="35"/>
      <c r="H45" s="35"/>
      <c r="I45" s="35"/>
      <c r="J45" s="35"/>
      <c r="K45" s="35"/>
      <c r="L45" s="35"/>
      <c r="M45" s="35"/>
      <c r="N45" s="35"/>
      <c r="O45" s="35"/>
      <c r="P45" s="35"/>
      <c r="Q45" s="35"/>
      <c r="R45" s="35"/>
      <c r="S45" s="35"/>
      <c r="T45" s="35"/>
      <c r="U45" s="35"/>
      <c r="V45" s="35"/>
      <c r="W45" s="35"/>
      <c r="X45" s="35"/>
      <c r="Y45" s="35"/>
      <c r="Z45" s="35"/>
      <c r="AA45" s="59"/>
      <c r="AB45" s="57"/>
      <c r="AC45" s="57"/>
      <c r="AD45" s="57"/>
      <c r="AE45" s="57"/>
      <c r="AF45" s="57"/>
      <c r="AG45" s="57"/>
      <c r="AH45" s="57"/>
      <c r="AI45" s="57"/>
      <c r="AJ45" s="57"/>
      <c r="AK45" s="57"/>
      <c r="AL45" s="58"/>
    </row>
    <row r="46" spans="1:38">
      <c r="A46" s="30"/>
      <c r="B46" s="35"/>
      <c r="C46" s="35"/>
      <c r="D46" s="72"/>
      <c r="E46" s="35"/>
      <c r="F46" s="35"/>
      <c r="G46" s="35"/>
      <c r="H46" s="35"/>
      <c r="I46" s="35"/>
      <c r="J46" s="35"/>
      <c r="K46" s="35"/>
      <c r="L46" s="35"/>
      <c r="M46" s="35"/>
      <c r="N46" s="35"/>
      <c r="O46" s="35"/>
      <c r="P46" s="35"/>
      <c r="Q46" s="35"/>
      <c r="R46" s="35"/>
      <c r="S46" s="35"/>
      <c r="T46" s="35"/>
      <c r="U46" s="35"/>
      <c r="V46" s="35"/>
      <c r="W46" s="35"/>
      <c r="X46" s="35"/>
      <c r="Y46" s="35"/>
      <c r="Z46" s="35"/>
      <c r="AA46" s="73"/>
      <c r="AB46" s="74"/>
      <c r="AC46" s="74"/>
      <c r="AD46" s="74"/>
      <c r="AE46" s="74"/>
      <c r="AF46" s="74"/>
      <c r="AG46" s="74"/>
      <c r="AH46" s="74"/>
      <c r="AI46" s="74"/>
      <c r="AJ46" s="74"/>
      <c r="AK46" s="74"/>
      <c r="AL46" s="75"/>
    </row>
    <row r="47" spans="1:38">
      <c r="B47" s="104"/>
      <c r="C47" s="104"/>
      <c r="D47" s="105"/>
      <c r="E47" s="104"/>
      <c r="F47" s="104"/>
      <c r="G47" s="104"/>
      <c r="H47" s="104"/>
      <c r="I47" s="104"/>
      <c r="J47" s="104"/>
      <c r="K47" s="104"/>
      <c r="L47" s="104"/>
      <c r="M47" s="104"/>
      <c r="N47" s="104"/>
      <c r="O47" s="104"/>
      <c r="P47" s="104"/>
      <c r="Q47" s="104"/>
      <c r="R47" s="104"/>
      <c r="S47" s="104"/>
      <c r="T47" s="104"/>
      <c r="U47" s="104"/>
      <c r="V47" s="104"/>
      <c r="W47" s="104"/>
      <c r="X47" s="104"/>
      <c r="Y47" s="104"/>
      <c r="Z47" s="104"/>
      <c r="AA47" s="78"/>
      <c r="AB47" s="78"/>
      <c r="AC47" s="78"/>
      <c r="AD47" s="78"/>
      <c r="AE47" s="78"/>
      <c r="AF47" s="78"/>
      <c r="AG47" s="78"/>
      <c r="AH47" s="78"/>
      <c r="AI47" s="78"/>
      <c r="AJ47" s="78"/>
      <c r="AK47" s="78"/>
      <c r="AL47" s="78"/>
    </row>
    <row r="48" spans="1:38">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78"/>
      <c r="AB48" s="78"/>
      <c r="AC48" s="78"/>
      <c r="AD48" s="78"/>
      <c r="AE48" s="78"/>
      <c r="AF48" s="78"/>
      <c r="AG48" s="78"/>
      <c r="AH48" s="78"/>
      <c r="AI48" s="78"/>
      <c r="AJ48" s="78"/>
      <c r="AK48" s="78"/>
      <c r="AL48" s="78"/>
    </row>
    <row r="49" spans="27:40">
      <c r="AA49" s="78"/>
      <c r="AB49" s="78"/>
      <c r="AC49" s="78"/>
      <c r="AD49" s="78"/>
      <c r="AE49" s="78"/>
      <c r="AF49" s="78"/>
      <c r="AG49" s="78"/>
      <c r="AH49" s="78"/>
      <c r="AI49" s="78"/>
      <c r="AJ49" s="78"/>
      <c r="AK49" s="78"/>
      <c r="AL49" s="78"/>
    </row>
    <row r="51" spans="27:40">
      <c r="AN51" s="76"/>
    </row>
  </sheetData>
  <sheetProtection algorithmName="SHA-512" hashValue="KBpDCLA697rpH9kWtfzQe8gD7t/1oipCT0tll7sTDZGwqBIC/wcPGA4pPrUuGEp8KDQpyjCNlFScGGVAS7qecA==" saltValue="nJpKsCZfx9tVRc624XJFxQ==" spinCount="100000" sheet="1" objects="1" scenarios="1" selectLockedCells="1"/>
  <mergeCells count="56">
    <mergeCell ref="J26:O26"/>
    <mergeCell ref="N27:O27"/>
    <mergeCell ref="I30:L30"/>
    <mergeCell ref="J16:K16"/>
    <mergeCell ref="C2:G2"/>
    <mergeCell ref="L16:M16"/>
    <mergeCell ref="D13:X13"/>
    <mergeCell ref="U3:W3"/>
    <mergeCell ref="B5:L7"/>
    <mergeCell ref="Q7:X7"/>
    <mergeCell ref="E12:F12"/>
    <mergeCell ref="G12:X12"/>
    <mergeCell ref="N8:O8"/>
    <mergeCell ref="Q8:X8"/>
    <mergeCell ref="N9:O9"/>
    <mergeCell ref="Q9:X9"/>
    <mergeCell ref="Q10:X10"/>
    <mergeCell ref="AD25:AE25"/>
    <mergeCell ref="N16:Y16"/>
    <mergeCell ref="C17:Y17"/>
    <mergeCell ref="AD15:AE15"/>
    <mergeCell ref="AD19:AE19"/>
    <mergeCell ref="AD23:AE23"/>
    <mergeCell ref="C18:Y18"/>
    <mergeCell ref="C19:Y19"/>
    <mergeCell ref="C21:X21"/>
    <mergeCell ref="J22:W24"/>
    <mergeCell ref="AB3:AF3"/>
    <mergeCell ref="AD8:AH8"/>
    <mergeCell ref="AD9:AH9"/>
    <mergeCell ref="AD14:AH14"/>
    <mergeCell ref="AA15:AC15"/>
    <mergeCell ref="AB5:AD5"/>
    <mergeCell ref="AD7:AE7"/>
    <mergeCell ref="AD10:AH10"/>
    <mergeCell ref="AD12:AH12"/>
    <mergeCell ref="AG15:AH15"/>
    <mergeCell ref="AI38:AJ38"/>
    <mergeCell ref="AD36:AE36"/>
    <mergeCell ref="AD35:AH35"/>
    <mergeCell ref="AD34:AH34"/>
    <mergeCell ref="AD29:AE29"/>
    <mergeCell ref="D35:K37"/>
    <mergeCell ref="AG36:AH36"/>
    <mergeCell ref="AD27:AE27"/>
    <mergeCell ref="AD38:AG38"/>
    <mergeCell ref="AD37:AF37"/>
    <mergeCell ref="D34:K34"/>
    <mergeCell ref="L34:Q34"/>
    <mergeCell ref="L35:Q37"/>
    <mergeCell ref="R34:X34"/>
    <mergeCell ref="R36:T36"/>
    <mergeCell ref="U36:X37"/>
    <mergeCell ref="U35:X35"/>
    <mergeCell ref="R35:S35"/>
    <mergeCell ref="R37:T37"/>
  </mergeCells>
  <phoneticPr fontId="4"/>
  <conditionalFormatting sqref="AD37:AF37">
    <cfRule type="expression" dxfId="6" priority="3480">
      <formula>#REF!="　ハイフンを使用不可"</formula>
    </cfRule>
  </conditionalFormatting>
  <conditionalFormatting sqref="AB3:AF3 AB5:AD5 AD7:AE7 AD9:AH10 AD12:AH12 AD14:AH14 AD34:AH35 AD36:AE36 AG36:AH36 AD37:AF37 AD23:AE23 AD29:AE29 AD38:AG38 AI38:AJ38 AD15:AE15 AG15:AH15 AD8">
    <cfRule type="expression" dxfId="5" priority="4">
      <formula>AB3&lt;&gt;""</formula>
    </cfRule>
  </conditionalFormatting>
  <conditionalFormatting sqref="AD25:AE25">
    <cfRule type="expression" dxfId="4" priority="3">
      <formula>AD25&lt;&gt;""</formula>
    </cfRule>
  </conditionalFormatting>
  <conditionalFormatting sqref="AD27:AE27">
    <cfRule type="expression" dxfId="3" priority="2">
      <formula>AD27&lt;&gt;""</formula>
    </cfRule>
  </conditionalFormatting>
  <conditionalFormatting sqref="AD19:AE19">
    <cfRule type="expression" dxfId="2" priority="1">
      <formula>AD19&lt;&gt;""</formula>
    </cfRule>
  </conditionalFormatting>
  <dataValidations count="9">
    <dataValidation type="whole" imeMode="disabled" allowBlank="1" showInputMessage="1" showErrorMessage="1" sqref="AD25:AE25">
      <formula1>10001</formula1>
      <formula2>19999</formula2>
    </dataValidation>
    <dataValidation type="date" imeMode="halfAlpha" allowBlank="1" showInputMessage="1" showErrorMessage="1" error="2023/2/1～2023/3/31で入力してください。" sqref="AD23:AE23">
      <formula1>44958</formula1>
      <formula2>45016</formula2>
    </dataValidation>
    <dataValidation imeMode="hiragana" allowBlank="1" showInputMessage="1" showErrorMessage="1" sqref="AD9:AH10 AD12:AH12 AD14:AH14 AG36 AD34:AD36 AD15 AG15"/>
    <dataValidation type="custom" imeMode="disabled" allowBlank="1" showInputMessage="1" showErrorMessage="1" errorTitle="E9" error="電話番号はハイフンなし、スペースなし、半角数字で入力してください。" sqref="AD37:AF37">
      <formula1>AND(9&lt;LEN(AD37),LEN(AD37)&lt;16,0&lt;VALUE(AD37))</formula1>
    </dataValidation>
    <dataValidation type="custom" imeMode="disabled" allowBlank="1" showInputMessage="1" showErrorMessage="1" errorTitle="E11" error="メールアドレスは@の前とうしろで分けて入力してください。" sqref="AD38 AI38:AJ38">
      <formula1>NOT(COUNTIF(AD38,"*@*"))</formula1>
    </dataValidation>
    <dataValidation type="date" imeMode="halfAlpha" allowBlank="1" showInputMessage="1" showErrorMessage="1" errorTitle="E1" error="文書作成日は2023/2/1～2023/3/31で入力してください。" sqref="AB5:AD5">
      <formula1>44958</formula1>
      <formula2>45016</formula2>
    </dataValidation>
    <dataValidation type="date" imeMode="halfAlpha" allowBlank="1" showInputMessage="1" showErrorMessage="1" error="2022/9/30～2022/11/30で入力してください。" sqref="AD27:AE27">
      <formula1>44834</formula1>
      <formula2>44895</formula2>
    </dataValidation>
    <dataValidation type="list" allowBlank="1" showInputMessage="1" showErrorMessage="1" sqref="AD19:AE19">
      <formula1>"法人,個人"</formula1>
    </dataValidation>
    <dataValidation type="whole" allowBlank="1" showInputMessage="1" showErrorMessage="1" sqref="AD29:AE29">
      <formula1>0</formula1>
      <formula2>99999999</formula2>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imeMode="hiragana" allowBlank="1" showInputMessage="1" showErrorMessage="1" errorTitle="E4" error="都道府県はリストからプルダウンで選択してください。">
          <x14:formula1>
            <xm:f>都道府県!A$1:A$47</xm:f>
          </x14:formula1>
          <xm:sqref>AD7:AE7</xm:sqref>
        </x14:dataValidation>
        <x14:dataValidation type="custom" allowBlank="1" showInputMessage="1" showErrorMessage="1" error="「●●市」「●●区」「●●町」「●●村」等の様に入力してください">
          <x14:formula1>
            <xm:f>反映シート!G31=TRUE</xm:f>
          </x14:formula1>
          <xm:sqref>AD8:AH8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Y111"/>
  <sheetViews>
    <sheetView workbookViewId="0">
      <selection activeCell="G31" sqref="G31"/>
    </sheetView>
  </sheetViews>
  <sheetFormatPr defaultRowHeight="13.5"/>
  <cols>
    <col min="1" max="1" width="0.875" style="1" customWidth="1"/>
    <col min="2" max="2" width="2.625" style="1" customWidth="1"/>
    <col min="3" max="3" width="9" style="1"/>
    <col min="4" max="4" width="0.875" style="1" customWidth="1"/>
    <col min="5" max="5" width="9" style="1"/>
    <col min="6" max="6" width="0.875" style="1" customWidth="1"/>
    <col min="7" max="7" width="9" style="1"/>
    <col min="8" max="8" width="0.875" style="1" customWidth="1"/>
    <col min="9" max="9" width="9" style="1"/>
    <col min="10" max="10" width="0.875" style="1" customWidth="1"/>
    <col min="11" max="11" width="9" style="1"/>
    <col min="12" max="12" width="0.875" style="1" customWidth="1"/>
    <col min="13" max="13" width="9" style="1"/>
    <col min="14" max="14" width="0.875" style="1" customWidth="1"/>
    <col min="15" max="15" width="9" style="1"/>
    <col min="16" max="16" width="0.875" style="1" customWidth="1"/>
    <col min="17" max="17" width="9" style="1" customWidth="1"/>
    <col min="18" max="18" width="9" style="1"/>
    <col min="19" max="21" width="0.875" style="1" customWidth="1"/>
    <col min="22" max="26" width="9" style="1"/>
    <col min="27" max="27" width="9.5" style="1" bestFit="1" customWidth="1"/>
    <col min="28" max="16384" width="9" style="1"/>
  </cols>
  <sheetData>
    <row r="1" spans="1:25">
      <c r="A1" s="15"/>
      <c r="B1" s="15"/>
      <c r="C1" s="15"/>
      <c r="D1" s="15"/>
      <c r="E1" s="15"/>
      <c r="F1" s="15"/>
      <c r="G1" s="15"/>
      <c r="H1" s="15"/>
      <c r="I1" s="15"/>
      <c r="J1" s="15"/>
      <c r="K1" s="15"/>
      <c r="L1" s="15"/>
      <c r="M1" s="15"/>
      <c r="N1" s="15"/>
      <c r="O1" s="15"/>
      <c r="P1" s="15"/>
      <c r="Q1" s="15"/>
      <c r="R1" s="15"/>
      <c r="S1" s="15"/>
      <c r="T1" s="15"/>
      <c r="U1" s="15"/>
      <c r="V1" s="15"/>
      <c r="W1" s="15"/>
      <c r="X1" s="15"/>
      <c r="Y1" s="15"/>
    </row>
    <row r="2" spans="1:25" ht="30" customHeight="1">
      <c r="A2" s="15"/>
      <c r="B2" s="179" t="s">
        <v>41</v>
      </c>
      <c r="C2" s="180"/>
      <c r="D2" s="180"/>
      <c r="E2" s="180"/>
      <c r="F2" s="180"/>
      <c r="G2" s="180"/>
      <c r="H2" s="180"/>
      <c r="I2" s="180"/>
      <c r="J2" s="180"/>
      <c r="K2" s="180"/>
      <c r="L2" s="180"/>
      <c r="M2" s="180"/>
      <c r="N2" s="180"/>
      <c r="O2" s="180"/>
      <c r="P2" s="180"/>
      <c r="Q2" s="180"/>
      <c r="R2" s="180"/>
      <c r="S2" s="15"/>
      <c r="T2" s="15"/>
      <c r="U2" s="15"/>
      <c r="V2" s="15"/>
      <c r="W2" s="15"/>
      <c r="X2" s="15"/>
      <c r="Y2" s="15"/>
    </row>
    <row r="3" spans="1:25">
      <c r="A3" s="15"/>
      <c r="B3" s="15"/>
      <c r="C3" s="15"/>
      <c r="D3" s="15"/>
      <c r="E3" s="15"/>
      <c r="F3" s="15"/>
      <c r="G3" s="15"/>
      <c r="H3" s="15"/>
      <c r="I3" s="15"/>
      <c r="J3" s="15"/>
      <c r="K3" s="15"/>
      <c r="L3" s="15"/>
      <c r="M3" s="15"/>
      <c r="N3" s="15"/>
      <c r="O3" s="15"/>
      <c r="P3" s="15"/>
      <c r="Q3" s="15"/>
      <c r="R3" s="15"/>
      <c r="S3" s="15"/>
      <c r="T3" s="15"/>
      <c r="U3" s="15"/>
      <c r="V3" s="15"/>
      <c r="W3" s="15"/>
      <c r="X3" s="15"/>
      <c r="Y3" s="15"/>
    </row>
    <row r="4" spans="1:25">
      <c r="A4" s="15"/>
      <c r="B4" s="15"/>
      <c r="C4" s="15"/>
      <c r="D4" s="15"/>
      <c r="E4" s="15"/>
      <c r="F4" s="15"/>
      <c r="G4" s="15"/>
      <c r="H4" s="15"/>
      <c r="I4" s="15"/>
      <c r="J4" s="15"/>
      <c r="K4" s="15"/>
      <c r="L4" s="15"/>
      <c r="M4" s="15"/>
      <c r="N4" s="15"/>
      <c r="O4" s="15"/>
      <c r="P4" s="15"/>
      <c r="Q4" s="15"/>
      <c r="R4" s="15"/>
      <c r="S4" s="15"/>
      <c r="T4" s="15"/>
      <c r="U4" s="15"/>
      <c r="V4" s="15"/>
      <c r="W4" s="15"/>
      <c r="X4" s="15"/>
      <c r="Y4" s="15"/>
    </row>
    <row r="5" spans="1:25">
      <c r="A5" s="15"/>
      <c r="B5" s="15"/>
      <c r="C5" s="15"/>
      <c r="D5" s="15"/>
      <c r="E5" s="15"/>
      <c r="F5" s="15"/>
      <c r="G5" s="15"/>
      <c r="H5" s="15"/>
      <c r="I5" s="15"/>
      <c r="J5" s="15"/>
      <c r="K5" s="15"/>
      <c r="L5" s="15"/>
      <c r="M5" s="15"/>
      <c r="N5" s="15"/>
      <c r="O5" s="15"/>
      <c r="P5" s="15"/>
      <c r="Q5" s="15"/>
      <c r="R5" s="15"/>
      <c r="S5" s="15"/>
      <c r="T5" s="15"/>
      <c r="U5" s="15"/>
      <c r="V5" s="15"/>
      <c r="W5" s="15"/>
      <c r="X5" s="15"/>
      <c r="Y5" s="15"/>
    </row>
    <row r="6" spans="1:25">
      <c r="A6" s="15"/>
      <c r="B6" s="15"/>
      <c r="C6" s="15"/>
      <c r="D6" s="15"/>
      <c r="E6" s="15"/>
      <c r="F6" s="15"/>
      <c r="G6" s="15"/>
      <c r="H6" s="15"/>
      <c r="I6" s="15"/>
      <c r="J6" s="15"/>
      <c r="K6" s="15"/>
      <c r="L6" s="15"/>
      <c r="M6" s="15"/>
      <c r="N6" s="15"/>
      <c r="O6" s="15"/>
      <c r="P6" s="15"/>
      <c r="Q6" s="15"/>
      <c r="R6" s="15"/>
      <c r="S6" s="15"/>
      <c r="T6" s="15"/>
      <c r="U6" s="15"/>
      <c r="V6" s="15"/>
      <c r="W6" s="15"/>
      <c r="X6" s="15"/>
      <c r="Y6" s="15"/>
    </row>
    <row r="7" spans="1:25" ht="5.0999999999999996" customHeight="1">
      <c r="A7" s="15"/>
      <c r="B7" s="2"/>
      <c r="C7" s="2"/>
      <c r="D7" s="2"/>
      <c r="E7" s="2"/>
      <c r="F7" s="2"/>
      <c r="G7" s="2"/>
      <c r="H7" s="2"/>
      <c r="I7" s="2"/>
      <c r="J7" s="2"/>
      <c r="K7" s="2"/>
      <c r="L7" s="2"/>
      <c r="M7" s="2"/>
      <c r="N7" s="2"/>
      <c r="O7" s="2"/>
      <c r="P7" s="2"/>
      <c r="Q7" s="2"/>
      <c r="R7" s="2"/>
      <c r="S7" s="15"/>
      <c r="T7" s="15"/>
      <c r="U7" s="15"/>
      <c r="V7" s="15"/>
      <c r="W7" s="15"/>
      <c r="X7" s="15"/>
      <c r="Y7" s="15"/>
    </row>
    <row r="8" spans="1:25">
      <c r="A8" s="15"/>
      <c r="B8" s="2" t="s">
        <v>42</v>
      </c>
      <c r="C8" s="2"/>
      <c r="D8" s="2"/>
      <c r="E8" s="2"/>
      <c r="F8" s="2"/>
      <c r="G8" s="2"/>
      <c r="H8" s="2"/>
      <c r="I8" s="2"/>
      <c r="J8" s="2"/>
      <c r="K8" s="2"/>
      <c r="L8" s="2"/>
      <c r="M8" s="2"/>
      <c r="N8" s="2"/>
      <c r="O8" s="2"/>
      <c r="P8" s="2"/>
      <c r="Q8" s="2"/>
      <c r="R8" s="2"/>
      <c r="S8" s="15"/>
      <c r="T8" s="15"/>
      <c r="U8" s="15"/>
      <c r="V8" s="15"/>
      <c r="W8" s="15"/>
      <c r="X8" s="15"/>
      <c r="Y8" s="15"/>
    </row>
    <row r="9" spans="1:25" ht="5.0999999999999996" customHeight="1" thickBot="1">
      <c r="A9" s="15"/>
      <c r="B9" s="2"/>
      <c r="C9" s="2"/>
      <c r="D9" s="2"/>
      <c r="E9" s="2"/>
      <c r="F9" s="2"/>
      <c r="G9" s="2"/>
      <c r="H9" s="2"/>
      <c r="I9" s="2"/>
      <c r="J9" s="2"/>
      <c r="K9" s="2"/>
      <c r="L9" s="2"/>
      <c r="M9" s="2"/>
      <c r="N9" s="2"/>
      <c r="O9" s="2"/>
      <c r="P9" s="2"/>
      <c r="Q9" s="2"/>
      <c r="R9" s="2"/>
      <c r="S9" s="15"/>
      <c r="T9" s="15"/>
      <c r="U9" s="15"/>
      <c r="V9" s="15"/>
      <c r="W9" s="15"/>
      <c r="X9" s="15"/>
      <c r="Y9" s="15"/>
    </row>
    <row r="10" spans="1:25" ht="14.25" thickBot="1">
      <c r="A10" s="15"/>
      <c r="B10" s="2"/>
      <c r="C10" s="181" t="str">
        <f>IF(様式第12_本紙入力シート!AB3="","-",ASC(様式第12_本紙入力シート!AB3))</f>
        <v>-</v>
      </c>
      <c r="D10" s="182"/>
      <c r="E10" s="182"/>
      <c r="F10" s="182"/>
      <c r="G10" s="183"/>
      <c r="H10" s="2"/>
      <c r="I10" s="2" t="s">
        <v>43</v>
      </c>
      <c r="J10" s="2"/>
      <c r="K10" s="2"/>
      <c r="L10" s="2"/>
      <c r="M10" s="2"/>
      <c r="N10" s="2"/>
      <c r="O10" s="2"/>
      <c r="P10" s="2"/>
      <c r="Q10" s="2"/>
      <c r="R10" s="2"/>
      <c r="S10" s="15"/>
      <c r="T10" s="15"/>
      <c r="U10" s="15"/>
      <c r="V10" s="15"/>
      <c r="W10" s="15"/>
      <c r="X10" s="15"/>
      <c r="Y10" s="15"/>
    </row>
    <row r="11" spans="1:25" ht="5.0999999999999996" customHeight="1">
      <c r="A11" s="15"/>
      <c r="B11" s="2"/>
      <c r="C11" s="3"/>
      <c r="D11" s="3"/>
      <c r="E11" s="3"/>
      <c r="F11" s="3"/>
      <c r="G11" s="2"/>
      <c r="H11" s="2"/>
      <c r="I11" s="2"/>
      <c r="J11" s="2"/>
      <c r="K11" s="2"/>
      <c r="L11" s="2"/>
      <c r="M11" s="2"/>
      <c r="N11" s="2"/>
      <c r="O11" s="2"/>
      <c r="P11" s="2"/>
      <c r="Q11" s="2"/>
      <c r="R11" s="2"/>
      <c r="S11" s="15"/>
      <c r="T11" s="15"/>
      <c r="U11" s="15"/>
      <c r="V11" s="15"/>
      <c r="W11" s="15"/>
      <c r="X11" s="15"/>
      <c r="Y11" s="15"/>
    </row>
    <row r="12" spans="1:25">
      <c r="A12" s="15"/>
      <c r="B12" s="2"/>
      <c r="C12" s="4"/>
      <c r="D12" s="4"/>
      <c r="E12" s="3"/>
      <c r="F12" s="3"/>
      <c r="G12" s="2"/>
      <c r="H12" s="2"/>
      <c r="I12" s="2"/>
      <c r="J12" s="2"/>
      <c r="K12" s="2"/>
      <c r="L12" s="2"/>
      <c r="M12" s="2"/>
      <c r="N12" s="2"/>
      <c r="O12" s="2"/>
      <c r="P12" s="2"/>
      <c r="Q12" s="2"/>
      <c r="R12" s="2"/>
      <c r="S12" s="15"/>
      <c r="T12" s="15"/>
      <c r="U12" s="15"/>
      <c r="V12" s="15"/>
      <c r="W12" s="15"/>
      <c r="X12" s="15"/>
      <c r="Y12" s="15"/>
    </row>
    <row r="13" spans="1:25" ht="5.0999999999999996" customHeight="1">
      <c r="A13" s="15"/>
      <c r="B13" s="2"/>
      <c r="C13" s="3"/>
      <c r="D13" s="3"/>
      <c r="E13" s="3"/>
      <c r="F13" s="3"/>
      <c r="G13" s="2"/>
      <c r="H13" s="2"/>
      <c r="I13" s="2"/>
      <c r="J13" s="2"/>
      <c r="K13" s="2"/>
      <c r="L13" s="2"/>
      <c r="M13" s="2"/>
      <c r="N13" s="2"/>
      <c r="O13" s="2"/>
      <c r="P13" s="2"/>
      <c r="Q13" s="2"/>
      <c r="R13" s="2"/>
      <c r="S13" s="15"/>
      <c r="T13" s="15"/>
      <c r="U13" s="15"/>
      <c r="V13" s="15"/>
      <c r="W13" s="15"/>
      <c r="X13" s="15"/>
      <c r="Y13" s="15"/>
    </row>
    <row r="14" spans="1:25">
      <c r="A14" s="15"/>
      <c r="B14" s="15"/>
      <c r="C14" s="16"/>
      <c r="D14" s="16"/>
      <c r="E14" s="16"/>
      <c r="F14" s="16"/>
      <c r="G14" s="15"/>
      <c r="H14" s="15"/>
      <c r="I14" s="15"/>
      <c r="J14" s="15"/>
      <c r="K14" s="15"/>
      <c r="L14" s="15"/>
      <c r="M14" s="15"/>
      <c r="N14" s="15"/>
      <c r="O14" s="15"/>
      <c r="P14" s="15"/>
      <c r="Q14" s="15"/>
      <c r="R14" s="15"/>
      <c r="S14" s="15"/>
      <c r="T14" s="15"/>
      <c r="U14" s="15"/>
      <c r="V14" s="15"/>
      <c r="W14" s="15"/>
      <c r="X14" s="15"/>
      <c r="Y14" s="15"/>
    </row>
    <row r="15" spans="1:25" ht="5.0999999999999996" customHeight="1">
      <c r="A15" s="15"/>
      <c r="B15" s="5"/>
      <c r="C15" s="6"/>
      <c r="D15" s="6"/>
      <c r="E15" s="6"/>
      <c r="F15" s="6"/>
      <c r="G15" s="5"/>
      <c r="H15" s="5"/>
      <c r="I15" s="5"/>
      <c r="J15" s="5"/>
      <c r="K15" s="5"/>
      <c r="L15" s="5"/>
      <c r="M15" s="5"/>
      <c r="N15" s="5"/>
      <c r="O15" s="5"/>
      <c r="P15" s="5"/>
      <c r="Q15" s="5"/>
      <c r="R15" s="5"/>
      <c r="S15" s="15"/>
      <c r="T15" s="15"/>
      <c r="U15" s="15"/>
      <c r="V15" s="15"/>
      <c r="W15" s="15"/>
      <c r="X15" s="15"/>
      <c r="Y15" s="15"/>
    </row>
    <row r="16" spans="1:25">
      <c r="A16" s="15"/>
      <c r="B16" s="5" t="s">
        <v>44</v>
      </c>
      <c r="C16" s="5"/>
      <c r="D16" s="5"/>
      <c r="E16" s="5"/>
      <c r="F16" s="5"/>
      <c r="G16" s="5"/>
      <c r="H16" s="5"/>
      <c r="I16" s="5"/>
      <c r="J16" s="5"/>
      <c r="K16" s="5"/>
      <c r="L16" s="5"/>
      <c r="M16" s="5"/>
      <c r="N16" s="5"/>
      <c r="O16" s="5"/>
      <c r="P16" s="5"/>
      <c r="Q16" s="5"/>
      <c r="R16" s="5"/>
      <c r="S16" s="15"/>
      <c r="T16" s="15"/>
      <c r="U16" s="15"/>
      <c r="V16" s="15"/>
      <c r="W16" s="15"/>
      <c r="X16" s="15"/>
      <c r="Y16" s="15"/>
    </row>
    <row r="17" spans="1:25" ht="5.0999999999999996" customHeight="1" thickBot="1">
      <c r="A17" s="15"/>
      <c r="B17" s="5"/>
      <c r="C17" s="5"/>
      <c r="D17" s="5"/>
      <c r="E17" s="5"/>
      <c r="F17" s="5"/>
      <c r="G17" s="5"/>
      <c r="H17" s="5"/>
      <c r="I17" s="5"/>
      <c r="J17" s="5"/>
      <c r="K17" s="5"/>
      <c r="L17" s="5"/>
      <c r="M17" s="5"/>
      <c r="N17" s="5"/>
      <c r="O17" s="5"/>
      <c r="P17" s="5"/>
      <c r="Q17" s="5"/>
      <c r="R17" s="5"/>
      <c r="S17" s="15"/>
      <c r="T17" s="15"/>
      <c r="U17" s="15"/>
      <c r="V17" s="15"/>
      <c r="W17" s="15"/>
      <c r="X17" s="15"/>
      <c r="Y17" s="15"/>
    </row>
    <row r="18" spans="1:25" ht="14.25" thickBot="1">
      <c r="A18" s="15"/>
      <c r="B18" s="5"/>
      <c r="C18" s="12" t="s">
        <v>3</v>
      </c>
      <c r="D18" s="5"/>
      <c r="E18" s="11" t="str">
        <f>IF(様式第12_本紙入力シート!AB5="","",TEXT(様式第12_本紙入力シート!AB5,"e")*1)</f>
        <v/>
      </c>
      <c r="F18" s="5"/>
      <c r="G18" s="5" t="s">
        <v>4</v>
      </c>
      <c r="H18" s="5"/>
      <c r="I18" s="11" t="str">
        <f>IF(様式第12_本紙入力シート!AB5="","",MONTH(様式第12_本紙入力シート!AB5))</f>
        <v/>
      </c>
      <c r="J18" s="5"/>
      <c r="K18" s="5" t="s">
        <v>5</v>
      </c>
      <c r="L18" s="5"/>
      <c r="M18" s="11" t="str">
        <f>IF(様式第12_本紙入力シート!AB5="","",DAY(様式第12_本紙入力シート!AB5))</f>
        <v/>
      </c>
      <c r="N18" s="5"/>
      <c r="O18" s="5" t="s">
        <v>45</v>
      </c>
      <c r="P18" s="5"/>
      <c r="Q18" s="5"/>
      <c r="R18" s="5"/>
      <c r="S18" s="15"/>
      <c r="T18" s="17"/>
      <c r="U18" s="17"/>
      <c r="V18" s="15"/>
      <c r="W18" s="15"/>
      <c r="X18" s="15"/>
      <c r="Y18" s="15"/>
    </row>
    <row r="19" spans="1:25" ht="5.0999999999999996" customHeight="1">
      <c r="A19" s="15"/>
      <c r="B19" s="5"/>
      <c r="C19" s="5"/>
      <c r="D19" s="5"/>
      <c r="E19" s="5"/>
      <c r="F19" s="5"/>
      <c r="G19" s="5"/>
      <c r="H19" s="5"/>
      <c r="I19" s="5"/>
      <c r="J19" s="5"/>
      <c r="K19" s="5"/>
      <c r="L19" s="5"/>
      <c r="M19" s="5"/>
      <c r="N19" s="5"/>
      <c r="O19" s="5"/>
      <c r="P19" s="5"/>
      <c r="Q19" s="5"/>
      <c r="R19" s="5"/>
      <c r="S19" s="15"/>
      <c r="T19" s="15"/>
      <c r="U19" s="15"/>
      <c r="V19" s="15"/>
      <c r="W19" s="15"/>
      <c r="X19" s="15"/>
      <c r="Y19" s="15"/>
    </row>
    <row r="20" spans="1:25">
      <c r="A20" s="15"/>
      <c r="B20" s="5"/>
      <c r="C20" s="5"/>
      <c r="D20" s="5"/>
      <c r="E20" s="5" t="s">
        <v>46</v>
      </c>
      <c r="F20" s="5"/>
      <c r="G20" s="5"/>
      <c r="H20" s="5"/>
      <c r="I20" s="5"/>
      <c r="J20" s="5"/>
      <c r="K20" s="5"/>
      <c r="L20" s="5"/>
      <c r="M20" s="5"/>
      <c r="N20" s="5"/>
      <c r="O20" s="5"/>
      <c r="P20" s="5"/>
      <c r="Q20" s="5"/>
      <c r="R20" s="5"/>
      <c r="S20" s="15"/>
      <c r="T20" s="15"/>
      <c r="U20" s="15"/>
      <c r="V20" s="15"/>
      <c r="W20" s="15"/>
      <c r="X20" s="15"/>
      <c r="Y20" s="15"/>
    </row>
    <row r="21" spans="1:25" ht="5.0999999999999996" customHeight="1">
      <c r="A21" s="15"/>
      <c r="B21" s="5"/>
      <c r="C21" s="5"/>
      <c r="D21" s="5"/>
      <c r="E21" s="5"/>
      <c r="F21" s="5"/>
      <c r="G21" s="5"/>
      <c r="H21" s="5"/>
      <c r="I21" s="5"/>
      <c r="J21" s="5"/>
      <c r="K21" s="5"/>
      <c r="L21" s="5"/>
      <c r="M21" s="5"/>
      <c r="N21" s="5"/>
      <c r="O21" s="5"/>
      <c r="P21" s="5"/>
      <c r="Q21" s="5"/>
      <c r="R21" s="5"/>
      <c r="S21" s="15"/>
      <c r="T21" s="15"/>
      <c r="U21" s="15"/>
      <c r="V21" s="15"/>
      <c r="W21" s="15"/>
      <c r="X21" s="15"/>
      <c r="Y21" s="15"/>
    </row>
    <row r="22" spans="1:25">
      <c r="A22" s="15"/>
      <c r="B22" s="15"/>
      <c r="C22" s="15"/>
      <c r="D22" s="15"/>
      <c r="E22" s="15"/>
      <c r="F22" s="15"/>
      <c r="G22" s="15"/>
      <c r="H22" s="15"/>
      <c r="I22" s="15"/>
      <c r="J22" s="15"/>
      <c r="K22" s="15"/>
      <c r="L22" s="15"/>
      <c r="M22" s="15"/>
      <c r="N22" s="15"/>
      <c r="O22" s="15"/>
      <c r="P22" s="15"/>
      <c r="Q22" s="15"/>
      <c r="R22" s="15"/>
      <c r="S22" s="15"/>
      <c r="T22" s="15"/>
      <c r="U22" s="15"/>
      <c r="V22" s="15"/>
      <c r="W22" s="15"/>
      <c r="X22" s="15"/>
      <c r="Y22" s="15"/>
    </row>
    <row r="23" spans="1:25" ht="5.0999999999999996" customHeight="1">
      <c r="A23" s="15"/>
      <c r="B23" s="2"/>
      <c r="C23" s="2"/>
      <c r="D23" s="2"/>
      <c r="E23" s="2"/>
      <c r="F23" s="2"/>
      <c r="G23" s="2"/>
      <c r="H23" s="2"/>
      <c r="I23" s="2"/>
      <c r="J23" s="2"/>
      <c r="K23" s="2"/>
      <c r="L23" s="2"/>
      <c r="M23" s="2"/>
      <c r="N23" s="2"/>
      <c r="O23" s="2"/>
      <c r="P23" s="2"/>
      <c r="Q23" s="2"/>
      <c r="R23" s="2"/>
      <c r="S23" s="15"/>
      <c r="T23" s="15"/>
      <c r="U23" s="15"/>
      <c r="V23" s="15"/>
      <c r="W23" s="15"/>
      <c r="X23" s="15"/>
      <c r="Y23" s="15"/>
    </row>
    <row r="24" spans="1:25">
      <c r="A24" s="15"/>
      <c r="B24" s="2" t="s">
        <v>47</v>
      </c>
      <c r="C24" s="2"/>
      <c r="D24" s="2"/>
      <c r="E24" s="2"/>
      <c r="F24" s="2"/>
      <c r="G24" s="2"/>
      <c r="H24" s="2"/>
      <c r="I24" s="2"/>
      <c r="J24" s="2"/>
      <c r="K24" s="2"/>
      <c r="L24" s="2"/>
      <c r="M24" s="2"/>
      <c r="N24" s="2"/>
      <c r="O24" s="2"/>
      <c r="P24" s="2"/>
      <c r="Q24" s="2"/>
      <c r="R24" s="2"/>
      <c r="S24" s="15"/>
      <c r="T24" s="15"/>
      <c r="U24" s="15"/>
      <c r="V24" s="15"/>
      <c r="W24" s="15"/>
      <c r="X24" s="15"/>
      <c r="Y24" s="15"/>
    </row>
    <row r="25" spans="1:25" ht="5.0999999999999996" customHeight="1">
      <c r="A25" s="15"/>
      <c r="B25" s="2"/>
      <c r="C25" s="2"/>
      <c r="D25" s="2"/>
      <c r="E25" s="2"/>
      <c r="F25" s="2"/>
      <c r="G25" s="2"/>
      <c r="H25" s="2"/>
      <c r="I25" s="2"/>
      <c r="J25" s="2"/>
      <c r="K25" s="2"/>
      <c r="L25" s="2"/>
      <c r="M25" s="2"/>
      <c r="N25" s="2"/>
      <c r="O25" s="2"/>
      <c r="P25" s="2"/>
      <c r="Q25" s="2"/>
      <c r="R25" s="2"/>
      <c r="S25" s="15"/>
      <c r="T25" s="15"/>
      <c r="U25" s="15"/>
      <c r="V25" s="15"/>
      <c r="W25" s="15"/>
      <c r="X25" s="15"/>
      <c r="Y25" s="15"/>
    </row>
    <row r="26" spans="1:25">
      <c r="A26" s="15"/>
      <c r="B26" s="2"/>
      <c r="C26" s="7"/>
      <c r="D26" s="7"/>
      <c r="E26" s="2"/>
      <c r="F26" s="2"/>
      <c r="G26" s="2"/>
      <c r="H26" s="2"/>
      <c r="I26" s="2"/>
      <c r="J26" s="2"/>
      <c r="K26" s="2"/>
      <c r="L26" s="2"/>
      <c r="M26" s="2"/>
      <c r="N26" s="2"/>
      <c r="O26" s="2"/>
      <c r="P26" s="2"/>
      <c r="Q26" s="2"/>
      <c r="R26" s="2"/>
      <c r="S26" s="15"/>
      <c r="T26" s="15"/>
      <c r="U26" s="15"/>
      <c r="V26" s="15"/>
      <c r="W26" s="15"/>
      <c r="X26" s="15"/>
      <c r="Y26" s="15"/>
    </row>
    <row r="27" spans="1:25" ht="5.0999999999999996" customHeight="1">
      <c r="A27" s="15"/>
      <c r="B27" s="2"/>
      <c r="C27" s="2"/>
      <c r="D27" s="2"/>
      <c r="E27" s="2"/>
      <c r="F27" s="2"/>
      <c r="G27" s="2"/>
      <c r="H27" s="2"/>
      <c r="I27" s="2"/>
      <c r="J27" s="2"/>
      <c r="K27" s="2"/>
      <c r="L27" s="2"/>
      <c r="M27" s="2"/>
      <c r="N27" s="2"/>
      <c r="O27" s="2"/>
      <c r="P27" s="2"/>
      <c r="Q27" s="2"/>
      <c r="R27" s="2"/>
      <c r="S27" s="15"/>
      <c r="T27" s="15"/>
      <c r="U27" s="15"/>
      <c r="V27" s="15"/>
      <c r="W27" s="15"/>
      <c r="X27" s="15"/>
      <c r="Y27" s="15"/>
    </row>
    <row r="28" spans="1:25">
      <c r="A28" s="15"/>
      <c r="B28" s="2"/>
      <c r="C28" s="8" t="s">
        <v>8</v>
      </c>
      <c r="D28" s="8"/>
      <c r="E28" s="2"/>
      <c r="F28" s="2"/>
      <c r="G28" s="2"/>
      <c r="H28" s="2"/>
      <c r="I28" s="2"/>
      <c r="J28" s="2"/>
      <c r="K28" s="2"/>
      <c r="L28" s="2"/>
      <c r="M28" s="2"/>
      <c r="N28" s="2"/>
      <c r="O28" s="2"/>
      <c r="P28" s="2"/>
      <c r="Q28" s="2"/>
      <c r="R28" s="2"/>
      <c r="S28" s="15"/>
      <c r="T28" s="15"/>
      <c r="U28" s="15"/>
      <c r="V28" s="15"/>
      <c r="W28" s="15"/>
      <c r="X28" s="15"/>
      <c r="Y28" s="15"/>
    </row>
    <row r="29" spans="1:25" ht="5.0999999999999996" customHeight="1">
      <c r="A29" s="15"/>
      <c r="B29" s="2"/>
      <c r="C29" s="2"/>
      <c r="D29" s="2"/>
      <c r="E29" s="2"/>
      <c r="F29" s="2"/>
      <c r="G29" s="2"/>
      <c r="H29" s="2"/>
      <c r="I29" s="2"/>
      <c r="J29" s="2"/>
      <c r="K29" s="2"/>
      <c r="L29" s="2"/>
      <c r="M29" s="2"/>
      <c r="N29" s="2"/>
      <c r="O29" s="2"/>
      <c r="P29" s="2"/>
      <c r="Q29" s="2"/>
      <c r="R29" s="2"/>
      <c r="S29" s="15"/>
      <c r="T29" s="15"/>
      <c r="U29" s="15"/>
      <c r="V29" s="15"/>
      <c r="W29" s="15"/>
      <c r="X29" s="15"/>
      <c r="Y29" s="15"/>
    </row>
    <row r="30" spans="1:25" ht="5.0999999999999996" customHeight="1" thickBot="1">
      <c r="A30" s="15"/>
      <c r="B30" s="2"/>
      <c r="C30" s="2"/>
      <c r="D30" s="2"/>
      <c r="E30" s="2"/>
      <c r="F30" s="2"/>
      <c r="G30" s="2"/>
      <c r="H30" s="2"/>
      <c r="I30" s="2"/>
      <c r="J30" s="2"/>
      <c r="K30" s="2"/>
      <c r="L30" s="2"/>
      <c r="M30" s="2"/>
      <c r="N30" s="2"/>
      <c r="O30" s="2"/>
      <c r="P30" s="2"/>
      <c r="Q30" s="2"/>
      <c r="R30" s="2"/>
      <c r="S30" s="15"/>
      <c r="T30" s="15"/>
      <c r="U30" s="15"/>
      <c r="V30" s="15"/>
      <c r="W30" s="15"/>
      <c r="X30" s="15"/>
      <c r="Y30" s="15"/>
    </row>
    <row r="31" spans="1:25" ht="14.25" thickBot="1">
      <c r="A31" s="15"/>
      <c r="B31" s="2"/>
      <c r="C31" s="9" t="s">
        <v>48</v>
      </c>
      <c r="D31" s="9"/>
      <c r="E31" s="11" t="str">
        <f>IF(様式第12_本紙入力シート!AD7&lt;&gt;"",様式第12_本紙入力シート!AD7,"")</f>
        <v/>
      </c>
      <c r="F31" s="2"/>
      <c r="G31" s="2" t="b">
        <v>1</v>
      </c>
      <c r="H31" s="2"/>
      <c r="I31" s="2" t="s">
        <v>49</v>
      </c>
      <c r="J31" s="2"/>
      <c r="K31" s="2"/>
      <c r="L31" s="2"/>
      <c r="M31" s="2"/>
      <c r="N31" s="2"/>
      <c r="O31" s="2"/>
      <c r="P31" s="2"/>
      <c r="Q31" s="2"/>
      <c r="R31" s="2"/>
      <c r="S31" s="15"/>
      <c r="T31" s="15"/>
      <c r="U31" s="15"/>
      <c r="V31" s="15"/>
      <c r="W31" s="15"/>
      <c r="X31" s="15"/>
      <c r="Y31" s="15"/>
    </row>
    <row r="32" spans="1:25" ht="5.0999999999999996" customHeight="1" thickBot="1">
      <c r="A32" s="15"/>
      <c r="B32" s="2"/>
      <c r="C32" s="2"/>
      <c r="D32" s="2"/>
      <c r="E32" s="2"/>
      <c r="F32" s="2"/>
      <c r="G32" s="2"/>
      <c r="H32" s="2"/>
      <c r="I32" s="2"/>
      <c r="J32" s="2"/>
      <c r="K32" s="2"/>
      <c r="L32" s="2"/>
      <c r="M32" s="2"/>
      <c r="N32" s="2"/>
      <c r="O32" s="2"/>
      <c r="P32" s="2"/>
      <c r="Q32" s="2"/>
      <c r="R32" s="2"/>
      <c r="S32" s="15"/>
      <c r="T32" s="15"/>
      <c r="U32" s="15"/>
      <c r="V32" s="15"/>
      <c r="W32" s="15"/>
      <c r="X32" s="15"/>
      <c r="Y32" s="15"/>
    </row>
    <row r="33" spans="1:25" ht="14.25" thickBot="1">
      <c r="A33" s="15"/>
      <c r="B33" s="2"/>
      <c r="C33" s="9" t="s">
        <v>50</v>
      </c>
      <c r="D33" s="9"/>
      <c r="E33" s="184" t="str">
        <f>IF(様式第12_本紙入力シート!AD8&lt;&gt;"",SUBSTITUTE(DBCS(様式第12_本紙入力シート!AD8),"　",""),"")</f>
        <v/>
      </c>
      <c r="F33" s="185"/>
      <c r="G33" s="185"/>
      <c r="H33" s="185"/>
      <c r="I33" s="185"/>
      <c r="J33" s="185"/>
      <c r="K33" s="185"/>
      <c r="L33" s="186"/>
      <c r="M33" s="2" t="s">
        <v>51</v>
      </c>
      <c r="N33" s="2"/>
      <c r="O33" s="2"/>
      <c r="P33" s="2"/>
      <c r="Q33" s="2"/>
      <c r="R33" s="2"/>
      <c r="S33" s="15"/>
      <c r="T33" s="15"/>
      <c r="U33" s="15"/>
      <c r="V33" s="15"/>
      <c r="W33" s="15"/>
      <c r="X33" s="15"/>
      <c r="Y33" s="15"/>
    </row>
    <row r="34" spans="1:25" ht="5.0999999999999996" customHeight="1" thickBot="1">
      <c r="A34" s="15"/>
      <c r="B34" s="2"/>
      <c r="C34" s="2"/>
      <c r="D34" s="2"/>
      <c r="E34" s="2"/>
      <c r="F34" s="2"/>
      <c r="G34" s="2"/>
      <c r="H34" s="2"/>
      <c r="I34" s="2"/>
      <c r="J34" s="2"/>
      <c r="K34" s="2"/>
      <c r="L34" s="2"/>
      <c r="M34" s="2"/>
      <c r="N34" s="2"/>
      <c r="O34" s="2"/>
      <c r="P34" s="2"/>
      <c r="Q34" s="2"/>
      <c r="R34" s="2"/>
      <c r="S34" s="15"/>
      <c r="T34" s="15"/>
      <c r="U34" s="15"/>
      <c r="V34" s="15"/>
      <c r="W34" s="15"/>
      <c r="X34" s="15"/>
      <c r="Y34" s="15"/>
    </row>
    <row r="35" spans="1:25" ht="14.25" thickBot="1">
      <c r="A35" s="15"/>
      <c r="B35" s="2"/>
      <c r="C35" s="9" t="s">
        <v>52</v>
      </c>
      <c r="D35" s="9"/>
      <c r="E35" s="184" t="str">
        <f>IF(様式第12_本紙入力シート!AD9&lt;&gt;"",SUBSTITUTE(DBCS(様式第12_本紙入力シート!AD9),"　",""),"")</f>
        <v/>
      </c>
      <c r="F35" s="185"/>
      <c r="G35" s="185"/>
      <c r="H35" s="185"/>
      <c r="I35" s="185"/>
      <c r="J35" s="185"/>
      <c r="K35" s="185"/>
      <c r="L35" s="186"/>
      <c r="M35" s="2" t="s">
        <v>51</v>
      </c>
      <c r="N35" s="2"/>
      <c r="O35" s="2"/>
      <c r="P35" s="2"/>
      <c r="Q35" s="2"/>
      <c r="R35" s="2"/>
      <c r="S35" s="15"/>
      <c r="T35" s="15"/>
      <c r="U35" s="15"/>
      <c r="V35" s="15"/>
      <c r="W35" s="15"/>
      <c r="X35" s="15"/>
      <c r="Y35" s="15"/>
    </row>
    <row r="36" spans="1:25" ht="5.0999999999999996" customHeight="1" thickBot="1">
      <c r="A36" s="15"/>
      <c r="B36" s="2"/>
      <c r="C36" s="9"/>
      <c r="D36" s="9"/>
      <c r="E36" s="10"/>
      <c r="F36" s="10"/>
      <c r="G36" s="10"/>
      <c r="H36" s="10"/>
      <c r="I36" s="10"/>
      <c r="J36" s="10"/>
      <c r="K36" s="10"/>
      <c r="L36" s="10"/>
      <c r="M36" s="2"/>
      <c r="N36" s="2"/>
      <c r="O36" s="2"/>
      <c r="P36" s="2"/>
      <c r="Q36" s="2"/>
      <c r="R36" s="2"/>
      <c r="S36" s="15"/>
      <c r="T36" s="15"/>
      <c r="U36" s="15"/>
      <c r="V36" s="15"/>
      <c r="W36" s="15"/>
      <c r="X36" s="15"/>
      <c r="Y36" s="15"/>
    </row>
    <row r="37" spans="1:25" ht="14.25" thickBot="1">
      <c r="A37" s="15"/>
      <c r="B37" s="2"/>
      <c r="C37" s="9" t="s">
        <v>53</v>
      </c>
      <c r="D37" s="9"/>
      <c r="E37" s="184" t="str">
        <f>IF(様式第12_本紙入力シート!AD10&lt;&gt;"",SUBSTITUTE(DBCS(様式第12_本紙入力シート!AD10),"　",""),"")</f>
        <v/>
      </c>
      <c r="F37" s="185"/>
      <c r="G37" s="185"/>
      <c r="H37" s="185"/>
      <c r="I37" s="185"/>
      <c r="J37" s="185"/>
      <c r="K37" s="185"/>
      <c r="L37" s="186"/>
      <c r="M37" s="2" t="s">
        <v>51</v>
      </c>
      <c r="N37" s="2"/>
      <c r="O37" s="2"/>
      <c r="P37" s="2"/>
      <c r="Q37" s="2"/>
      <c r="R37" s="2"/>
      <c r="S37" s="15"/>
      <c r="T37" s="15"/>
      <c r="U37" s="15"/>
      <c r="V37" s="15"/>
      <c r="W37" s="15"/>
      <c r="X37" s="15"/>
      <c r="Y37" s="15"/>
    </row>
    <row r="38" spans="1:25" ht="5.0999999999999996" customHeight="1" thickBot="1">
      <c r="A38" s="15"/>
      <c r="B38" s="2"/>
      <c r="C38" s="2"/>
      <c r="D38" s="2"/>
      <c r="E38" s="2"/>
      <c r="F38" s="2"/>
      <c r="G38" s="2"/>
      <c r="H38" s="2"/>
      <c r="I38" s="2"/>
      <c r="J38" s="2"/>
      <c r="K38" s="2"/>
      <c r="L38" s="2"/>
      <c r="M38" s="2"/>
      <c r="N38" s="2"/>
      <c r="O38" s="2"/>
      <c r="P38" s="2"/>
      <c r="Q38" s="2"/>
      <c r="R38" s="2"/>
      <c r="S38" s="15"/>
      <c r="T38" s="15"/>
      <c r="U38" s="15"/>
      <c r="V38" s="15"/>
      <c r="W38" s="15"/>
      <c r="X38" s="15"/>
      <c r="Y38" s="15"/>
    </row>
    <row r="39" spans="1:25" ht="14.25" thickBot="1">
      <c r="A39" s="15"/>
      <c r="B39" s="2"/>
      <c r="C39" s="8" t="s">
        <v>54</v>
      </c>
      <c r="D39" s="8"/>
      <c r="E39" s="184" t="str">
        <f>IF(様式第12_本紙入力シート!AD12&lt;&gt;"",DBCS(様式第12_本紙入力シート!AD12),"")</f>
        <v/>
      </c>
      <c r="F39" s="185"/>
      <c r="G39" s="185"/>
      <c r="H39" s="185"/>
      <c r="I39" s="185"/>
      <c r="J39" s="185"/>
      <c r="K39" s="185"/>
      <c r="L39" s="186"/>
      <c r="M39" s="2" t="s">
        <v>51</v>
      </c>
      <c r="N39" s="2"/>
      <c r="O39" s="2"/>
      <c r="P39" s="2"/>
      <c r="Q39" s="2"/>
      <c r="R39" s="2"/>
      <c r="S39" s="15"/>
      <c r="T39" s="15"/>
      <c r="U39" s="15"/>
      <c r="V39" s="15"/>
      <c r="W39" s="15"/>
      <c r="X39" s="15"/>
      <c r="Y39" s="15"/>
    </row>
    <row r="40" spans="1:25" ht="5.0999999999999996" customHeight="1">
      <c r="A40" s="15"/>
      <c r="B40" s="2"/>
      <c r="C40" s="2"/>
      <c r="D40" s="2"/>
      <c r="E40" s="2"/>
      <c r="F40" s="2"/>
      <c r="G40" s="2"/>
      <c r="H40" s="2"/>
      <c r="I40" s="2"/>
      <c r="J40" s="2"/>
      <c r="K40" s="2"/>
      <c r="L40" s="2"/>
      <c r="M40" s="2"/>
      <c r="N40" s="2"/>
      <c r="O40" s="2"/>
      <c r="P40" s="2"/>
      <c r="Q40" s="2"/>
      <c r="R40" s="2"/>
      <c r="S40" s="15"/>
      <c r="T40" s="15"/>
      <c r="U40" s="15"/>
      <c r="V40" s="15"/>
      <c r="W40" s="15"/>
      <c r="X40" s="15"/>
      <c r="Y40" s="15"/>
    </row>
    <row r="41" spans="1:25">
      <c r="A41" s="15"/>
      <c r="B41" s="2"/>
      <c r="C41" s="2" t="s">
        <v>20</v>
      </c>
      <c r="D41" s="2"/>
      <c r="E41" s="2"/>
      <c r="F41" s="2"/>
      <c r="G41" s="2"/>
      <c r="H41" s="2"/>
      <c r="I41" s="2"/>
      <c r="J41" s="2"/>
      <c r="K41" s="2"/>
      <c r="L41" s="2"/>
      <c r="M41" s="2"/>
      <c r="N41" s="2"/>
      <c r="O41" s="2"/>
      <c r="P41" s="2"/>
      <c r="Q41" s="2"/>
      <c r="R41" s="2"/>
      <c r="S41" s="15"/>
      <c r="T41" s="15"/>
      <c r="U41" s="15"/>
      <c r="V41" s="15"/>
      <c r="W41" s="15"/>
      <c r="X41" s="15"/>
      <c r="Y41" s="15"/>
    </row>
    <row r="42" spans="1:25" ht="5.0999999999999996" customHeight="1" thickBot="1">
      <c r="A42" s="15"/>
      <c r="B42" s="2"/>
      <c r="C42" s="2"/>
      <c r="D42" s="2"/>
      <c r="E42" s="2"/>
      <c r="F42" s="2"/>
      <c r="G42" s="2"/>
      <c r="H42" s="2"/>
      <c r="I42" s="2"/>
      <c r="J42" s="2"/>
      <c r="K42" s="2"/>
      <c r="L42" s="2"/>
      <c r="M42" s="2"/>
      <c r="N42" s="2"/>
      <c r="O42" s="2"/>
      <c r="P42" s="2"/>
      <c r="Q42" s="2"/>
      <c r="R42" s="2"/>
      <c r="S42" s="15"/>
      <c r="T42" s="15"/>
      <c r="U42" s="15"/>
      <c r="V42" s="15"/>
      <c r="W42" s="15"/>
      <c r="X42" s="15"/>
      <c r="Y42" s="15"/>
    </row>
    <row r="43" spans="1:25" ht="14.25" thickBot="1">
      <c r="A43" s="15"/>
      <c r="B43" s="2"/>
      <c r="C43" s="9" t="s">
        <v>55</v>
      </c>
      <c r="D43" s="9"/>
      <c r="E43" s="184" t="str">
        <f>IF(様式第12_本紙入力シート!AD14&lt;&gt;"",SUBSTITUTE(DBCS(様式第12_本紙入力シート!AD14),"　",""),"")</f>
        <v/>
      </c>
      <c r="F43" s="185"/>
      <c r="G43" s="185"/>
      <c r="H43" s="185"/>
      <c r="I43" s="185"/>
      <c r="J43" s="185"/>
      <c r="K43" s="185"/>
      <c r="L43" s="186"/>
      <c r="M43" s="2" t="s">
        <v>51</v>
      </c>
      <c r="N43" s="2"/>
      <c r="O43" s="2"/>
      <c r="P43" s="2"/>
      <c r="Q43" s="2"/>
      <c r="R43" s="2"/>
      <c r="S43" s="15"/>
      <c r="T43" s="15"/>
      <c r="U43" s="15"/>
      <c r="V43" s="15"/>
      <c r="W43" s="15"/>
      <c r="X43" s="15"/>
      <c r="Y43" s="15"/>
    </row>
    <row r="44" spans="1:25" ht="5.0999999999999996" customHeight="1" thickBot="1">
      <c r="A44" s="15"/>
      <c r="B44" s="2"/>
      <c r="C44" s="2"/>
      <c r="D44" s="2"/>
      <c r="E44" s="2"/>
      <c r="F44" s="2"/>
      <c r="G44" s="2"/>
      <c r="H44" s="2"/>
      <c r="I44" s="2"/>
      <c r="J44" s="2"/>
      <c r="K44" s="2"/>
      <c r="L44" s="2"/>
      <c r="M44" s="2"/>
      <c r="N44" s="2"/>
      <c r="O44" s="2"/>
      <c r="P44" s="2"/>
      <c r="Q44" s="2"/>
      <c r="R44" s="2"/>
      <c r="S44" s="15"/>
      <c r="T44" s="15"/>
      <c r="U44" s="15"/>
      <c r="V44" s="15"/>
      <c r="W44" s="15"/>
      <c r="X44" s="15"/>
      <c r="Y44" s="15"/>
    </row>
    <row r="45" spans="1:25" ht="14.25" thickBot="1">
      <c r="A45" s="15"/>
      <c r="B45" s="2"/>
      <c r="C45" s="9" t="s">
        <v>56</v>
      </c>
      <c r="D45" s="9"/>
      <c r="E45" s="184" t="str">
        <f>IF(様式第12_本紙入力シート!$AD$15&lt;&gt;"",SUBSTITUTE(DBCS(様式第12_本紙入力シート!$AD$15),"　",""),"")</f>
        <v/>
      </c>
      <c r="F45" s="185"/>
      <c r="G45" s="185"/>
      <c r="H45" s="185"/>
      <c r="I45" s="185"/>
      <c r="J45" s="185"/>
      <c r="K45" s="185"/>
      <c r="L45" s="186"/>
      <c r="M45" s="2" t="s">
        <v>51</v>
      </c>
      <c r="N45" s="2"/>
      <c r="O45" s="2"/>
      <c r="P45" s="2"/>
      <c r="Q45" s="2"/>
      <c r="R45" s="2"/>
      <c r="S45" s="15"/>
      <c r="T45" s="15"/>
      <c r="U45" s="15"/>
      <c r="V45" s="15"/>
      <c r="W45" s="15"/>
      <c r="X45" s="15"/>
      <c r="Y45" s="15"/>
    </row>
    <row r="46" spans="1:25" ht="5.0999999999999996" customHeight="1" thickBot="1">
      <c r="A46" s="15"/>
      <c r="B46" s="2"/>
      <c r="C46" s="2"/>
      <c r="D46" s="2"/>
      <c r="E46" s="2"/>
      <c r="F46" s="2"/>
      <c r="G46" s="2"/>
      <c r="H46" s="2"/>
      <c r="I46" s="2"/>
      <c r="J46" s="2"/>
      <c r="K46" s="2"/>
      <c r="L46" s="2"/>
      <c r="M46" s="2"/>
      <c r="N46" s="2"/>
      <c r="O46" s="2"/>
      <c r="P46" s="2"/>
      <c r="Q46" s="2"/>
      <c r="R46" s="2"/>
      <c r="S46" s="15"/>
      <c r="T46" s="15"/>
      <c r="U46" s="15"/>
      <c r="V46" s="15"/>
      <c r="W46" s="15"/>
      <c r="X46" s="15"/>
      <c r="Y46" s="15"/>
    </row>
    <row r="47" spans="1:25" ht="14.25" thickBot="1">
      <c r="A47" s="15"/>
      <c r="B47" s="2"/>
      <c r="C47" s="9" t="s">
        <v>57</v>
      </c>
      <c r="D47" s="9"/>
      <c r="E47" s="184" t="str">
        <f>IF(様式第12_本紙入力シート!$AG$15&lt;&gt;"",SUBSTITUTE(DBCS(様式第12_本紙入力シート!$AG$15),"　",""),"")</f>
        <v/>
      </c>
      <c r="F47" s="185"/>
      <c r="G47" s="185"/>
      <c r="H47" s="185"/>
      <c r="I47" s="185"/>
      <c r="J47" s="185"/>
      <c r="K47" s="185"/>
      <c r="L47" s="186"/>
      <c r="M47" s="2" t="s">
        <v>51</v>
      </c>
      <c r="N47" s="2"/>
      <c r="O47" s="2"/>
      <c r="P47" s="2"/>
      <c r="Q47" s="2"/>
      <c r="R47" s="2"/>
      <c r="S47" s="15"/>
      <c r="T47" s="15"/>
      <c r="U47" s="15"/>
      <c r="V47" s="15"/>
      <c r="W47" s="15"/>
      <c r="X47" s="15"/>
      <c r="Y47" s="15"/>
    </row>
    <row r="48" spans="1:25" ht="5.0999999999999996" customHeight="1">
      <c r="A48" s="15"/>
      <c r="B48" s="2"/>
      <c r="C48" s="2"/>
      <c r="D48" s="2"/>
      <c r="E48" s="2"/>
      <c r="F48" s="2"/>
      <c r="G48" s="2"/>
      <c r="H48" s="2"/>
      <c r="I48" s="2"/>
      <c r="J48" s="2"/>
      <c r="K48" s="2"/>
      <c r="L48" s="2"/>
      <c r="M48" s="2"/>
      <c r="N48" s="2"/>
      <c r="O48" s="2"/>
      <c r="P48" s="2"/>
      <c r="Q48" s="2"/>
      <c r="R48" s="2"/>
      <c r="S48" s="15"/>
      <c r="T48" s="15"/>
      <c r="U48" s="15"/>
      <c r="V48" s="15"/>
      <c r="W48" s="15"/>
      <c r="X48" s="15"/>
      <c r="Y48" s="15"/>
    </row>
    <row r="49" spans="1:25">
      <c r="A49" s="15"/>
      <c r="B49" s="15"/>
      <c r="C49" s="15"/>
      <c r="D49" s="15"/>
      <c r="E49" s="15"/>
      <c r="F49" s="15"/>
      <c r="G49" s="15"/>
      <c r="H49" s="15"/>
      <c r="I49" s="15"/>
      <c r="J49" s="15"/>
      <c r="K49" s="15"/>
      <c r="L49" s="15"/>
      <c r="M49" s="15"/>
      <c r="N49" s="15"/>
      <c r="O49" s="15"/>
      <c r="P49" s="15"/>
      <c r="Q49" s="15"/>
      <c r="R49" s="15"/>
      <c r="S49" s="15"/>
      <c r="T49" s="15"/>
      <c r="U49" s="15"/>
      <c r="V49" s="15"/>
      <c r="W49" s="15"/>
      <c r="X49" s="15"/>
      <c r="Y49" s="15"/>
    </row>
    <row r="50" spans="1:25" ht="5.0999999999999996" customHeight="1">
      <c r="A50" s="15"/>
      <c r="B50" s="20"/>
      <c r="C50" s="20"/>
      <c r="D50" s="20"/>
      <c r="E50" s="20"/>
      <c r="F50" s="20"/>
      <c r="G50" s="20"/>
      <c r="H50" s="20"/>
      <c r="I50" s="20"/>
      <c r="J50" s="20"/>
      <c r="K50" s="20"/>
      <c r="L50" s="20"/>
      <c r="M50" s="20"/>
      <c r="N50" s="20"/>
      <c r="O50" s="20"/>
      <c r="P50" s="20"/>
      <c r="Q50" s="20"/>
      <c r="R50" s="20"/>
      <c r="S50" s="20"/>
      <c r="T50" s="20"/>
      <c r="U50" s="20"/>
      <c r="V50" s="20"/>
      <c r="W50" s="20"/>
      <c r="X50" s="20"/>
      <c r="Y50" s="20"/>
    </row>
    <row r="51" spans="1:25">
      <c r="A51" s="15"/>
      <c r="B51" s="20" t="s">
        <v>58</v>
      </c>
      <c r="C51" s="20"/>
      <c r="D51" s="20"/>
      <c r="E51" s="20"/>
      <c r="F51" s="20"/>
      <c r="G51" s="20"/>
      <c r="H51" s="20"/>
      <c r="I51" s="20"/>
      <c r="J51" s="20"/>
      <c r="K51" s="20"/>
      <c r="L51" s="20"/>
      <c r="M51" s="20"/>
      <c r="N51" s="20"/>
      <c r="O51" s="20"/>
      <c r="P51" s="20"/>
      <c r="Q51" s="20"/>
      <c r="R51" s="20"/>
      <c r="S51" s="20"/>
      <c r="T51" s="20"/>
      <c r="U51" s="20"/>
      <c r="V51" s="20"/>
      <c r="W51" s="20"/>
      <c r="X51" s="20"/>
      <c r="Y51" s="20"/>
    </row>
    <row r="52" spans="1:25" ht="5.0999999999999996" customHeight="1" thickBot="1">
      <c r="A52" s="15"/>
      <c r="B52" s="20"/>
      <c r="C52" s="20"/>
      <c r="D52" s="20"/>
      <c r="E52" s="20"/>
      <c r="F52" s="20"/>
      <c r="G52" s="20"/>
      <c r="H52" s="20"/>
      <c r="I52" s="20"/>
      <c r="J52" s="20"/>
      <c r="K52" s="20"/>
      <c r="L52" s="20"/>
      <c r="M52" s="20"/>
      <c r="N52" s="20"/>
      <c r="O52" s="20"/>
      <c r="P52" s="20"/>
      <c r="Q52" s="20"/>
      <c r="R52" s="20"/>
      <c r="S52" s="20"/>
      <c r="T52" s="20"/>
      <c r="U52" s="20"/>
      <c r="V52" s="20"/>
      <c r="W52" s="20"/>
      <c r="X52" s="20"/>
      <c r="Y52" s="20"/>
    </row>
    <row r="53" spans="1:25" ht="14.25" thickBot="1">
      <c r="A53" s="15"/>
      <c r="B53" s="20"/>
      <c r="C53" s="193" t="str">
        <f>IF(様式第12_本紙入力シート!$AD$19="個人",反映シート!$E$45&amp;"　"&amp;反映シート!$E$47&amp;" のスキャンツール導入事業",IF(様式第12_本紙入力シート!$AD$19="法人",反映シート!$E$39&amp;" のスキャンツール導入事業",""))</f>
        <v/>
      </c>
      <c r="D53" s="194"/>
      <c r="E53" s="194"/>
      <c r="F53" s="194"/>
      <c r="G53" s="194"/>
      <c r="H53" s="194"/>
      <c r="I53" s="194"/>
      <c r="J53" s="194"/>
      <c r="K53" s="194"/>
      <c r="L53" s="194"/>
      <c r="M53" s="194"/>
      <c r="N53" s="194"/>
      <c r="O53" s="194"/>
      <c r="P53" s="194"/>
      <c r="Q53" s="194"/>
      <c r="R53" s="194"/>
      <c r="S53" s="194"/>
      <c r="T53" s="194"/>
      <c r="U53" s="194"/>
      <c r="V53" s="194"/>
      <c r="W53" s="194"/>
      <c r="X53" s="195"/>
      <c r="Y53" s="20" t="s">
        <v>51</v>
      </c>
    </row>
    <row r="54" spans="1:25">
      <c r="A54" s="15"/>
      <c r="B54" s="20"/>
      <c r="C54" s="20"/>
      <c r="D54" s="20"/>
      <c r="E54" s="20"/>
      <c r="F54" s="20"/>
      <c r="G54" s="20"/>
      <c r="H54" s="20"/>
      <c r="I54" s="20"/>
      <c r="J54" s="20"/>
      <c r="K54" s="20"/>
      <c r="L54" s="20"/>
      <c r="M54" s="20"/>
      <c r="N54" s="20"/>
      <c r="O54" s="20"/>
      <c r="P54" s="20"/>
      <c r="Q54" s="20"/>
      <c r="R54" s="20"/>
      <c r="S54" s="20"/>
      <c r="T54" s="20"/>
      <c r="U54" s="20"/>
      <c r="V54" s="20"/>
      <c r="W54" s="20"/>
      <c r="X54" s="20"/>
      <c r="Y54" s="20"/>
    </row>
    <row r="55" spans="1:25" ht="14.25" customHeight="1">
      <c r="A55" s="15"/>
      <c r="B55" s="20"/>
      <c r="C55" s="20"/>
      <c r="D55" s="20"/>
      <c r="E55" s="20"/>
      <c r="F55" s="20"/>
      <c r="G55" s="20"/>
      <c r="H55" s="20"/>
      <c r="I55" s="20"/>
      <c r="J55" s="20"/>
      <c r="K55" s="20"/>
      <c r="L55" s="20"/>
      <c r="M55" s="20"/>
      <c r="N55" s="20"/>
      <c r="O55" s="20"/>
      <c r="P55" s="20"/>
      <c r="Q55" s="20"/>
      <c r="R55" s="20"/>
      <c r="S55" s="20"/>
      <c r="T55" s="20"/>
      <c r="U55" s="20"/>
      <c r="V55" s="20"/>
      <c r="W55" s="20"/>
      <c r="X55" s="20"/>
      <c r="Y55" s="20"/>
    </row>
    <row r="56" spans="1:25" ht="5.0999999999999996" customHeight="1">
      <c r="A56" s="15"/>
      <c r="B56" s="20"/>
      <c r="C56" s="20"/>
      <c r="D56" s="20"/>
      <c r="E56" s="20"/>
      <c r="F56" s="20"/>
      <c r="G56" s="20"/>
      <c r="H56" s="20"/>
      <c r="I56" s="20"/>
      <c r="J56" s="20"/>
      <c r="K56" s="20"/>
      <c r="L56" s="20"/>
      <c r="M56" s="20"/>
      <c r="N56" s="20"/>
      <c r="O56" s="20"/>
      <c r="P56" s="20"/>
      <c r="Q56" s="20"/>
      <c r="R56" s="20"/>
      <c r="S56" s="20"/>
      <c r="T56" s="20"/>
      <c r="U56" s="20"/>
      <c r="V56" s="20"/>
      <c r="W56" s="20"/>
      <c r="X56" s="20"/>
      <c r="Y56" s="20"/>
    </row>
    <row r="57" spans="1:25">
      <c r="A57" s="15"/>
      <c r="B57" s="15"/>
      <c r="C57" s="15"/>
      <c r="D57" s="15"/>
      <c r="E57" s="15"/>
      <c r="F57" s="15"/>
      <c r="G57" s="15"/>
      <c r="H57" s="15"/>
      <c r="I57" s="15"/>
      <c r="J57" s="15"/>
      <c r="K57" s="15"/>
      <c r="L57" s="15"/>
      <c r="M57" s="15"/>
      <c r="N57" s="15"/>
      <c r="O57" s="15"/>
      <c r="P57" s="15"/>
      <c r="Q57" s="15"/>
      <c r="R57" s="15"/>
      <c r="S57" s="15"/>
      <c r="T57" s="15"/>
      <c r="U57" s="15"/>
      <c r="V57" s="15"/>
      <c r="W57" s="15"/>
      <c r="X57" s="15"/>
      <c r="Y57" s="15"/>
    </row>
    <row r="58" spans="1:25">
      <c r="A58" s="15"/>
      <c r="B58" s="15"/>
      <c r="C58" s="15"/>
      <c r="D58" s="15"/>
      <c r="E58" s="15"/>
      <c r="F58" s="15"/>
      <c r="G58" s="15"/>
      <c r="H58" s="15"/>
      <c r="I58" s="15"/>
      <c r="J58" s="15"/>
      <c r="K58" s="15"/>
      <c r="L58" s="15"/>
      <c r="M58" s="15"/>
      <c r="N58" s="15"/>
      <c r="O58" s="15"/>
      <c r="P58" s="15"/>
      <c r="Q58" s="15"/>
      <c r="R58" s="15"/>
      <c r="S58" s="15"/>
      <c r="T58" s="15"/>
      <c r="U58" s="15"/>
      <c r="V58" s="15"/>
      <c r="W58" s="15"/>
      <c r="X58" s="15"/>
      <c r="Y58" s="15"/>
    </row>
    <row r="59" spans="1:25" ht="5.0999999999999996" customHeight="1">
      <c r="A59" s="15"/>
      <c r="B59" s="2"/>
      <c r="C59" s="3"/>
      <c r="D59" s="3"/>
      <c r="E59" s="3"/>
      <c r="F59" s="3"/>
      <c r="G59" s="2"/>
      <c r="H59" s="2"/>
      <c r="I59" s="2"/>
      <c r="J59" s="2"/>
      <c r="K59" s="2"/>
      <c r="L59" s="2"/>
      <c r="M59" s="2"/>
      <c r="N59" s="2"/>
      <c r="O59" s="2"/>
      <c r="P59" s="2"/>
      <c r="Q59" s="2"/>
      <c r="R59" s="2"/>
      <c r="S59" s="15"/>
      <c r="T59" s="15"/>
      <c r="U59" s="15"/>
      <c r="V59" s="15"/>
      <c r="W59" s="15"/>
      <c r="X59" s="15"/>
      <c r="Y59" s="15"/>
    </row>
    <row r="60" spans="1:25">
      <c r="A60" s="15"/>
      <c r="B60" s="2" t="s">
        <v>59</v>
      </c>
      <c r="C60" s="2"/>
      <c r="D60" s="2"/>
      <c r="E60" s="2"/>
      <c r="F60" s="2"/>
      <c r="G60" s="2"/>
      <c r="H60" s="2"/>
      <c r="I60" s="2"/>
      <c r="J60" s="2"/>
      <c r="K60" s="2"/>
      <c r="L60" s="2"/>
      <c r="M60" s="2"/>
      <c r="N60" s="2"/>
      <c r="O60" s="2"/>
      <c r="P60" s="2"/>
      <c r="Q60" s="2"/>
      <c r="R60" s="2"/>
      <c r="S60" s="15"/>
      <c r="T60" s="15"/>
      <c r="U60" s="15"/>
      <c r="V60" s="15"/>
      <c r="W60" s="15"/>
      <c r="X60" s="15"/>
      <c r="Y60" s="15"/>
    </row>
    <row r="61" spans="1:25" ht="5.0999999999999996" customHeight="1" thickBot="1">
      <c r="A61" s="15"/>
      <c r="B61" s="2"/>
      <c r="C61" s="2"/>
      <c r="D61" s="2"/>
      <c r="E61" s="2"/>
      <c r="F61" s="2"/>
      <c r="G61" s="2"/>
      <c r="H61" s="2"/>
      <c r="I61" s="2"/>
      <c r="J61" s="2"/>
      <c r="K61" s="2"/>
      <c r="L61" s="2"/>
      <c r="M61" s="2"/>
      <c r="N61" s="2"/>
      <c r="O61" s="2"/>
      <c r="P61" s="2"/>
      <c r="Q61" s="2"/>
      <c r="R61" s="2"/>
      <c r="S61" s="15"/>
      <c r="T61" s="15"/>
      <c r="U61" s="15"/>
      <c r="V61" s="15"/>
      <c r="W61" s="15"/>
      <c r="X61" s="15"/>
      <c r="Y61" s="15"/>
    </row>
    <row r="62" spans="1:25" ht="14.25" thickBot="1">
      <c r="A62" s="15"/>
      <c r="B62" s="2"/>
      <c r="C62" s="9" t="s">
        <v>60</v>
      </c>
      <c r="D62" s="2"/>
      <c r="E62" s="196" t="str">
        <f>ASC(様式第12_本紙入力シート!AD25)</f>
        <v/>
      </c>
      <c r="F62" s="197"/>
      <c r="G62" s="198"/>
      <c r="H62" s="2"/>
      <c r="I62" s="2"/>
      <c r="J62" s="2"/>
      <c r="K62" s="2"/>
      <c r="L62" s="2"/>
      <c r="M62" s="2"/>
      <c r="N62" s="2"/>
      <c r="O62" s="2"/>
      <c r="P62" s="2"/>
      <c r="Q62" s="2"/>
      <c r="R62" s="2"/>
      <c r="S62" s="15"/>
      <c r="T62" s="17"/>
      <c r="U62" s="17"/>
      <c r="V62" s="15"/>
      <c r="W62" s="15"/>
      <c r="X62" s="15"/>
      <c r="Y62" s="15"/>
    </row>
    <row r="63" spans="1:25" ht="5.0999999999999996" customHeight="1" thickBot="1">
      <c r="A63" s="15"/>
      <c r="B63" s="2"/>
      <c r="C63" s="2"/>
      <c r="D63" s="2"/>
      <c r="E63" s="2"/>
      <c r="F63" s="2"/>
      <c r="G63" s="2"/>
      <c r="H63" s="2"/>
      <c r="I63" s="2"/>
      <c r="J63" s="2"/>
      <c r="K63" s="2"/>
      <c r="L63" s="2"/>
      <c r="M63" s="2"/>
      <c r="N63" s="2"/>
      <c r="O63" s="2"/>
      <c r="P63" s="2"/>
      <c r="Q63" s="2"/>
      <c r="R63" s="2"/>
      <c r="S63" s="15"/>
      <c r="T63" s="15"/>
      <c r="U63" s="15"/>
      <c r="V63" s="15"/>
      <c r="W63" s="15"/>
      <c r="X63" s="15"/>
      <c r="Y63" s="15"/>
    </row>
    <row r="64" spans="1:25" ht="14.25" thickBot="1">
      <c r="A64" s="15"/>
      <c r="B64" s="2"/>
      <c r="C64" s="9" t="s">
        <v>3</v>
      </c>
      <c r="D64" s="2"/>
      <c r="E64" s="24" t="str">
        <f>IF(様式第12_本紙入力シート!AD27="","",TEXT(様式第12_本紙入力シート!AD27,"e")*1)</f>
        <v/>
      </c>
      <c r="F64" s="19"/>
      <c r="G64" s="19" t="s">
        <v>4</v>
      </c>
      <c r="H64" s="23"/>
      <c r="I64" s="25" t="str">
        <f>IF(様式第12_本紙入力シート!AD27="","",MONTH(様式第12_本紙入力シート!AD27))</f>
        <v/>
      </c>
      <c r="J64" s="23"/>
      <c r="K64" s="23" t="s">
        <v>5</v>
      </c>
      <c r="L64" s="23"/>
      <c r="M64" s="25" t="str">
        <f>IF(様式第12_本紙入力シート!AD27="","",DAY(様式第12_本紙入力シート!AD27))</f>
        <v/>
      </c>
      <c r="N64" s="2"/>
      <c r="O64" s="2" t="s">
        <v>45</v>
      </c>
      <c r="P64" s="2"/>
      <c r="Q64" s="2"/>
      <c r="R64" s="2"/>
      <c r="S64" s="15"/>
      <c r="T64" s="17"/>
      <c r="U64" s="17"/>
      <c r="V64" s="15"/>
      <c r="W64" s="15"/>
      <c r="X64" s="15"/>
      <c r="Y64" s="15"/>
    </row>
    <row r="65" spans="1:25" ht="5.0999999999999996" customHeight="1">
      <c r="A65" s="15"/>
      <c r="B65" s="2"/>
      <c r="C65" s="2"/>
      <c r="D65" s="2"/>
      <c r="E65" s="2"/>
      <c r="F65" s="2"/>
      <c r="G65" s="2"/>
      <c r="H65" s="2"/>
      <c r="I65" s="2"/>
      <c r="J65" s="2"/>
      <c r="K65" s="2"/>
      <c r="L65" s="2"/>
      <c r="M65" s="2"/>
      <c r="N65" s="2"/>
      <c r="O65" s="2"/>
      <c r="P65" s="2"/>
      <c r="Q65" s="2"/>
      <c r="R65" s="2"/>
      <c r="S65" s="15"/>
      <c r="T65" s="15"/>
      <c r="U65" s="15"/>
      <c r="V65" s="15"/>
      <c r="W65" s="15"/>
      <c r="X65" s="15"/>
      <c r="Y65" s="15"/>
    </row>
    <row r="66" spans="1:25">
      <c r="A66" s="15"/>
      <c r="B66" s="2"/>
      <c r="C66" s="2"/>
      <c r="D66" s="2"/>
      <c r="E66" s="2" t="s">
        <v>46</v>
      </c>
      <c r="F66" s="2"/>
      <c r="G66" s="2"/>
      <c r="H66" s="2"/>
      <c r="I66" s="2"/>
      <c r="J66" s="2"/>
      <c r="K66" s="2"/>
      <c r="L66" s="2"/>
      <c r="M66" s="2"/>
      <c r="N66" s="2"/>
      <c r="O66" s="2"/>
      <c r="P66" s="2"/>
      <c r="Q66" s="2"/>
      <c r="R66" s="2"/>
      <c r="S66" s="15"/>
      <c r="T66" s="15"/>
      <c r="U66" s="15"/>
      <c r="V66" s="15"/>
      <c r="W66" s="15"/>
      <c r="X66" s="15"/>
      <c r="Y66" s="15"/>
    </row>
    <row r="67" spans="1:25" ht="5.0999999999999996" customHeight="1">
      <c r="A67" s="15"/>
      <c r="B67" s="2"/>
      <c r="C67" s="2"/>
      <c r="D67" s="2"/>
      <c r="E67" s="2"/>
      <c r="F67" s="2"/>
      <c r="G67" s="2"/>
      <c r="H67" s="2"/>
      <c r="I67" s="2"/>
      <c r="J67" s="2"/>
      <c r="K67" s="2"/>
      <c r="L67" s="2"/>
      <c r="M67" s="2"/>
      <c r="N67" s="2"/>
      <c r="O67" s="2"/>
      <c r="P67" s="2"/>
      <c r="Q67" s="2"/>
      <c r="R67" s="2"/>
      <c r="S67" s="15"/>
      <c r="T67" s="15"/>
      <c r="U67" s="15"/>
      <c r="V67" s="15"/>
      <c r="W67" s="15"/>
      <c r="X67" s="15"/>
      <c r="Y67" s="15"/>
    </row>
    <row r="68" spans="1:25">
      <c r="A68" s="15"/>
      <c r="B68" s="15"/>
      <c r="C68" s="15"/>
      <c r="D68" s="15"/>
      <c r="E68" s="15"/>
      <c r="F68" s="15"/>
      <c r="G68" s="15"/>
      <c r="H68" s="15"/>
      <c r="I68" s="15"/>
      <c r="J68" s="15"/>
      <c r="K68" s="15"/>
      <c r="L68" s="15"/>
      <c r="M68" s="15"/>
      <c r="N68" s="15"/>
      <c r="O68" s="15"/>
      <c r="P68" s="15"/>
      <c r="Q68" s="15"/>
      <c r="R68" s="15"/>
      <c r="S68" s="15"/>
      <c r="T68" s="15"/>
      <c r="U68" s="15"/>
      <c r="V68" s="15"/>
      <c r="W68" s="15"/>
      <c r="X68" s="15"/>
      <c r="Y68" s="15"/>
    </row>
    <row r="69" spans="1:25" ht="5.0999999999999996" customHeight="1">
      <c r="A69" s="15"/>
      <c r="B69" s="5"/>
      <c r="C69" s="6"/>
      <c r="D69" s="6"/>
      <c r="E69" s="6"/>
      <c r="F69" s="6"/>
      <c r="G69" s="5"/>
      <c r="H69" s="5"/>
      <c r="I69" s="5"/>
      <c r="J69" s="5"/>
      <c r="K69" s="5"/>
      <c r="L69" s="5"/>
      <c r="M69" s="5"/>
      <c r="N69" s="5"/>
      <c r="O69" s="5"/>
      <c r="P69" s="5"/>
      <c r="Q69" s="5"/>
      <c r="R69" s="5"/>
      <c r="S69" s="15"/>
      <c r="T69" s="15"/>
      <c r="U69" s="15"/>
      <c r="V69" s="15"/>
      <c r="W69" s="15"/>
      <c r="X69" s="15"/>
      <c r="Y69" s="15"/>
    </row>
    <row r="70" spans="1:25">
      <c r="A70" s="15"/>
      <c r="B70" s="5" t="s">
        <v>61</v>
      </c>
      <c r="C70" s="5"/>
      <c r="D70" s="5"/>
      <c r="E70" s="5"/>
      <c r="F70" s="5"/>
      <c r="G70" s="5"/>
      <c r="H70" s="5"/>
      <c r="I70" s="5"/>
      <c r="J70" s="5"/>
      <c r="K70" s="5"/>
      <c r="L70" s="5"/>
      <c r="M70" s="5"/>
      <c r="N70" s="5"/>
      <c r="O70" s="5"/>
      <c r="P70" s="5"/>
      <c r="Q70" s="5"/>
      <c r="R70" s="5"/>
      <c r="S70" s="15"/>
      <c r="T70" s="15"/>
      <c r="U70" s="15"/>
      <c r="V70" s="15"/>
      <c r="W70" s="15"/>
      <c r="X70" s="15"/>
      <c r="Y70" s="15"/>
    </row>
    <row r="71" spans="1:25" ht="5.0999999999999996" customHeight="1" thickBot="1">
      <c r="A71" s="15"/>
      <c r="B71" s="5"/>
      <c r="C71" s="5"/>
      <c r="D71" s="5"/>
      <c r="E71" s="5"/>
      <c r="F71" s="5"/>
      <c r="G71" s="5"/>
      <c r="H71" s="5"/>
      <c r="I71" s="5"/>
      <c r="J71" s="5"/>
      <c r="K71" s="5"/>
      <c r="L71" s="5"/>
      <c r="M71" s="5"/>
      <c r="N71" s="5"/>
      <c r="O71" s="5"/>
      <c r="P71" s="5"/>
      <c r="Q71" s="5"/>
      <c r="R71" s="5"/>
      <c r="S71" s="15"/>
      <c r="T71" s="15"/>
      <c r="U71" s="15"/>
      <c r="V71" s="15"/>
      <c r="W71" s="15"/>
      <c r="X71" s="15"/>
      <c r="Y71" s="15"/>
    </row>
    <row r="72" spans="1:25" ht="14.25" thickBot="1">
      <c r="A72" s="15"/>
      <c r="B72" s="5"/>
      <c r="C72" s="12" t="s">
        <v>3</v>
      </c>
      <c r="D72" s="5"/>
      <c r="E72" s="21" t="str">
        <f>IF(様式第12_本紙入力シート!AD23="","",TEXT(様式第12_本紙入力シート!AD23,"e")*1)</f>
        <v/>
      </c>
      <c r="F72" s="18"/>
      <c r="G72" s="18" t="s">
        <v>4</v>
      </c>
      <c r="H72" s="14"/>
      <c r="I72" s="22" t="str">
        <f>IF(様式第12_本紙入力シート!AD23="","",MONTH(様式第12_本紙入力シート!AD23))</f>
        <v/>
      </c>
      <c r="J72" s="14"/>
      <c r="K72" s="14" t="s">
        <v>5</v>
      </c>
      <c r="L72" s="14"/>
      <c r="M72" s="22" t="str">
        <f>IF(様式第12_本紙入力シート!AD23="","",DAY(様式第12_本紙入力シート!AD23))</f>
        <v/>
      </c>
      <c r="N72" s="5"/>
      <c r="O72" s="5" t="s">
        <v>45</v>
      </c>
      <c r="P72" s="5"/>
      <c r="Q72" s="5"/>
      <c r="R72" s="5"/>
      <c r="S72" s="15"/>
      <c r="T72" s="17"/>
      <c r="U72" s="17"/>
      <c r="V72" s="15"/>
      <c r="W72" s="15"/>
      <c r="X72" s="15"/>
      <c r="Y72" s="15"/>
    </row>
    <row r="73" spans="1:25" ht="5.0999999999999996" customHeight="1">
      <c r="A73" s="15"/>
      <c r="B73" s="5"/>
      <c r="C73" s="5"/>
      <c r="D73" s="5"/>
      <c r="E73" s="5"/>
      <c r="F73" s="5"/>
      <c r="G73" s="5"/>
      <c r="H73" s="5"/>
      <c r="I73" s="5"/>
      <c r="J73" s="5"/>
      <c r="K73" s="5"/>
      <c r="L73" s="5"/>
      <c r="M73" s="5"/>
      <c r="N73" s="5"/>
      <c r="O73" s="5"/>
      <c r="P73" s="5"/>
      <c r="Q73" s="5"/>
      <c r="R73" s="5"/>
      <c r="S73" s="15"/>
      <c r="T73" s="15"/>
      <c r="U73" s="15"/>
      <c r="V73" s="15"/>
      <c r="W73" s="15"/>
      <c r="X73" s="15"/>
      <c r="Y73" s="15"/>
    </row>
    <row r="74" spans="1:25">
      <c r="A74" s="15"/>
      <c r="B74" s="5"/>
      <c r="C74" s="5"/>
      <c r="D74" s="5"/>
      <c r="E74" s="5" t="s">
        <v>46</v>
      </c>
      <c r="F74" s="5"/>
      <c r="G74" s="5"/>
      <c r="H74" s="5"/>
      <c r="I74" s="5"/>
      <c r="J74" s="5"/>
      <c r="K74" s="5"/>
      <c r="L74" s="5"/>
      <c r="M74" s="5"/>
      <c r="N74" s="5"/>
      <c r="O74" s="5"/>
      <c r="P74" s="5"/>
      <c r="Q74" s="5"/>
      <c r="R74" s="5"/>
      <c r="S74" s="15"/>
      <c r="T74" s="15"/>
      <c r="U74" s="15"/>
      <c r="V74" s="15"/>
      <c r="W74" s="15"/>
      <c r="X74" s="15"/>
      <c r="Y74" s="15"/>
    </row>
    <row r="75" spans="1:25" ht="5.0999999999999996" customHeight="1">
      <c r="A75" s="15"/>
      <c r="B75" s="5"/>
      <c r="C75" s="5"/>
      <c r="D75" s="5"/>
      <c r="E75" s="5"/>
      <c r="F75" s="5"/>
      <c r="G75" s="5"/>
      <c r="H75" s="5"/>
      <c r="I75" s="5"/>
      <c r="J75" s="5"/>
      <c r="K75" s="5"/>
      <c r="L75" s="5"/>
      <c r="M75" s="5"/>
      <c r="N75" s="5"/>
      <c r="O75" s="5"/>
      <c r="P75" s="5"/>
      <c r="Q75" s="5"/>
      <c r="R75" s="5"/>
      <c r="S75" s="15"/>
      <c r="T75" s="15"/>
      <c r="U75" s="15"/>
      <c r="V75" s="15"/>
      <c r="W75" s="15"/>
      <c r="X75" s="15"/>
      <c r="Y75" s="15"/>
    </row>
    <row r="76" spans="1:25">
      <c r="A76" s="15"/>
      <c r="B76" s="15"/>
      <c r="C76" s="15"/>
      <c r="D76" s="15"/>
      <c r="E76" s="15"/>
      <c r="F76" s="15"/>
      <c r="G76" s="15"/>
      <c r="H76" s="15"/>
      <c r="I76" s="15"/>
      <c r="J76" s="15"/>
      <c r="K76" s="15"/>
      <c r="L76" s="15"/>
      <c r="M76" s="15"/>
      <c r="N76" s="15"/>
      <c r="O76" s="15"/>
      <c r="P76" s="15"/>
      <c r="Q76" s="15"/>
      <c r="R76" s="15"/>
      <c r="S76" s="15"/>
      <c r="T76" s="15"/>
      <c r="U76" s="15"/>
      <c r="V76" s="15"/>
      <c r="W76" s="15"/>
      <c r="X76" s="15"/>
      <c r="Y76" s="15"/>
    </row>
    <row r="77" spans="1:25" ht="5.0999999999999996" customHeight="1">
      <c r="A77" s="15"/>
      <c r="B77" s="2"/>
      <c r="C77" s="2"/>
      <c r="D77" s="2"/>
      <c r="E77" s="2"/>
      <c r="F77" s="2"/>
      <c r="G77" s="2"/>
      <c r="H77" s="2"/>
      <c r="I77" s="2"/>
      <c r="J77" s="2"/>
      <c r="K77" s="2"/>
      <c r="L77" s="2"/>
      <c r="M77" s="2"/>
      <c r="N77" s="2"/>
      <c r="O77" s="2"/>
      <c r="P77" s="2"/>
      <c r="Q77" s="2"/>
      <c r="R77" s="2"/>
      <c r="S77" s="15"/>
      <c r="T77" s="15"/>
      <c r="U77" s="15"/>
      <c r="V77" s="15"/>
      <c r="W77" s="15"/>
      <c r="X77" s="15"/>
      <c r="Y77" s="15"/>
    </row>
    <row r="78" spans="1:25">
      <c r="A78" s="15"/>
      <c r="B78" s="2" t="s">
        <v>62</v>
      </c>
      <c r="C78" s="2"/>
      <c r="D78" s="2"/>
      <c r="E78" s="2"/>
      <c r="F78" s="2"/>
      <c r="G78" s="2"/>
      <c r="H78" s="2"/>
      <c r="I78" s="2"/>
      <c r="J78" s="2"/>
      <c r="K78" s="2"/>
      <c r="L78" s="2"/>
      <c r="M78" s="2"/>
      <c r="N78" s="2"/>
      <c r="O78" s="2"/>
      <c r="P78" s="2"/>
      <c r="Q78" s="2"/>
      <c r="R78" s="2"/>
      <c r="S78" s="15"/>
      <c r="T78" s="15"/>
      <c r="U78" s="15"/>
      <c r="V78" s="15"/>
      <c r="W78" s="15"/>
      <c r="X78" s="15"/>
      <c r="Y78" s="15"/>
    </row>
    <row r="79" spans="1:25" ht="5.0999999999999996" customHeight="1" thickBot="1">
      <c r="A79" s="15"/>
      <c r="B79" s="2"/>
      <c r="C79" s="2"/>
      <c r="D79" s="2"/>
      <c r="E79" s="2"/>
      <c r="F79" s="2"/>
      <c r="G79" s="2"/>
      <c r="H79" s="2"/>
      <c r="I79" s="2"/>
      <c r="J79" s="2"/>
      <c r="K79" s="2"/>
      <c r="L79" s="2"/>
      <c r="M79" s="2"/>
      <c r="N79" s="2"/>
      <c r="O79" s="2"/>
      <c r="P79" s="2"/>
      <c r="Q79" s="2"/>
      <c r="R79" s="2"/>
      <c r="S79" s="15"/>
      <c r="T79" s="15"/>
      <c r="U79" s="15"/>
      <c r="V79" s="15"/>
      <c r="W79" s="15"/>
      <c r="X79" s="15"/>
      <c r="Y79" s="15"/>
    </row>
    <row r="80" spans="1:25" ht="14.25" thickBot="1">
      <c r="A80" s="15"/>
      <c r="B80" s="2"/>
      <c r="C80" s="2"/>
      <c r="D80" s="2"/>
      <c r="E80" s="9" t="s">
        <v>54</v>
      </c>
      <c r="F80" s="9"/>
      <c r="G80" s="199" t="e">
        <f>IF(様式第12_本紙入力シート!#REF!&lt;&gt;"",DBCS(様式第12_本紙入力シート!#REF!),"")</f>
        <v>#REF!</v>
      </c>
      <c r="H80" s="200"/>
      <c r="I80" s="200"/>
      <c r="J80" s="200"/>
      <c r="K80" s="200"/>
      <c r="L80" s="200"/>
      <c r="M80" s="200"/>
      <c r="N80" s="201"/>
      <c r="O80" s="2"/>
      <c r="P80" s="2"/>
      <c r="Q80" s="2"/>
      <c r="R80" s="2"/>
      <c r="S80" s="15"/>
      <c r="T80" s="15"/>
      <c r="U80" s="15"/>
      <c r="V80" s="15"/>
      <c r="W80" s="15"/>
      <c r="X80" s="15"/>
      <c r="Y80" s="15"/>
    </row>
    <row r="81" spans="1:25" ht="5.0999999999999996" customHeight="1">
      <c r="A81" s="15"/>
      <c r="B81" s="2"/>
      <c r="C81" s="2"/>
      <c r="D81" s="2"/>
      <c r="E81" s="2"/>
      <c r="F81" s="2"/>
      <c r="G81" s="2"/>
      <c r="H81" s="2"/>
      <c r="I81" s="2"/>
      <c r="J81" s="2"/>
      <c r="K81" s="2"/>
      <c r="L81" s="2"/>
      <c r="M81" s="2"/>
      <c r="N81" s="2"/>
      <c r="O81" s="2"/>
      <c r="P81" s="2"/>
      <c r="Q81" s="2"/>
      <c r="R81" s="2"/>
      <c r="S81" s="15"/>
      <c r="T81" s="15"/>
      <c r="U81" s="15"/>
      <c r="V81" s="15"/>
      <c r="W81" s="15"/>
      <c r="X81" s="15"/>
      <c r="Y81" s="15"/>
    </row>
    <row r="82" spans="1:25">
      <c r="A82" s="15"/>
      <c r="B82" s="2"/>
      <c r="C82" s="2"/>
      <c r="D82" s="2"/>
      <c r="E82" s="2"/>
      <c r="F82" s="2"/>
      <c r="G82" s="2"/>
      <c r="H82" s="2"/>
      <c r="I82" s="2"/>
      <c r="J82" s="2"/>
      <c r="K82" s="2"/>
      <c r="L82" s="2"/>
      <c r="M82" s="2"/>
      <c r="N82" s="2"/>
      <c r="O82" s="2"/>
      <c r="P82" s="2"/>
      <c r="Q82" s="2"/>
      <c r="R82" s="2"/>
      <c r="S82" s="15"/>
      <c r="T82" s="15"/>
      <c r="U82" s="15"/>
      <c r="V82" s="15"/>
      <c r="W82" s="15"/>
      <c r="X82" s="15"/>
      <c r="Y82" s="15"/>
    </row>
    <row r="83" spans="1:25" ht="5.0999999999999996" customHeight="1" thickBot="1">
      <c r="A83" s="15"/>
      <c r="B83" s="2"/>
      <c r="C83" s="2"/>
      <c r="D83" s="2"/>
      <c r="E83" s="2"/>
      <c r="F83" s="2"/>
      <c r="G83" s="2"/>
      <c r="H83" s="2"/>
      <c r="I83" s="2"/>
      <c r="J83" s="2"/>
      <c r="K83" s="2"/>
      <c r="L83" s="2"/>
      <c r="M83" s="2"/>
      <c r="N83" s="2"/>
      <c r="O83" s="2"/>
      <c r="P83" s="2"/>
      <c r="Q83" s="2"/>
      <c r="R83" s="2"/>
      <c r="S83" s="15"/>
      <c r="T83" s="15"/>
      <c r="U83" s="15"/>
      <c r="V83" s="15"/>
      <c r="W83" s="15"/>
      <c r="X83" s="15"/>
      <c r="Y83" s="15"/>
    </row>
    <row r="84" spans="1:25" ht="14.25" thickBot="1">
      <c r="A84" s="15"/>
      <c r="B84" s="2"/>
      <c r="C84" s="2"/>
      <c r="D84" s="2"/>
      <c r="E84" s="9" t="s">
        <v>63</v>
      </c>
      <c r="F84" s="9"/>
      <c r="G84" s="199" t="str">
        <f>IF(様式第12_本紙入力シート!AD34&lt;&gt;"",SUBSTITUTE(DBCS(様式第12_本紙入力シート!AD34),"　",""),"")</f>
        <v/>
      </c>
      <c r="H84" s="200"/>
      <c r="I84" s="200"/>
      <c r="J84" s="200"/>
      <c r="K84" s="200"/>
      <c r="L84" s="200"/>
      <c r="M84" s="200"/>
      <c r="N84" s="201"/>
      <c r="O84" s="2"/>
      <c r="P84" s="2"/>
      <c r="Q84" s="2"/>
      <c r="R84" s="2"/>
      <c r="S84" s="15"/>
      <c r="T84" s="15"/>
      <c r="U84" s="15"/>
      <c r="V84" s="15"/>
      <c r="W84" s="15"/>
      <c r="X84" s="15"/>
      <c r="Y84" s="15"/>
    </row>
    <row r="85" spans="1:25" ht="5.0999999999999996" customHeight="1" thickBot="1">
      <c r="A85" s="15"/>
      <c r="B85" s="2"/>
      <c r="C85" s="2"/>
      <c r="D85" s="2"/>
      <c r="E85" s="2"/>
      <c r="F85" s="2"/>
      <c r="G85" s="2"/>
      <c r="H85" s="2"/>
      <c r="I85" s="2"/>
      <c r="J85" s="2"/>
      <c r="K85" s="2"/>
      <c r="L85" s="2"/>
      <c r="M85" s="2"/>
      <c r="N85" s="2"/>
      <c r="O85" s="2"/>
      <c r="P85" s="2"/>
      <c r="Q85" s="2"/>
      <c r="R85" s="2"/>
      <c r="S85" s="15"/>
      <c r="T85" s="15"/>
      <c r="U85" s="15"/>
      <c r="V85" s="15"/>
      <c r="W85" s="15"/>
      <c r="X85" s="15"/>
      <c r="Y85" s="15"/>
    </row>
    <row r="86" spans="1:25" ht="14.25" thickBot="1">
      <c r="A86" s="15"/>
      <c r="B86" s="2"/>
      <c r="C86" s="2"/>
      <c r="D86" s="2"/>
      <c r="E86" s="9" t="s">
        <v>55</v>
      </c>
      <c r="F86" s="9"/>
      <c r="G86" s="199" t="str">
        <f>IF(様式第12_本紙入力シート!AD35&lt;&gt;"",SUBSTITUTE(DBCS(様式第12_本紙入力シート!AD35),"　",""),"")</f>
        <v/>
      </c>
      <c r="H86" s="200"/>
      <c r="I86" s="200"/>
      <c r="J86" s="200"/>
      <c r="K86" s="200"/>
      <c r="L86" s="200"/>
      <c r="M86" s="200"/>
      <c r="N86" s="201"/>
      <c r="O86" s="2"/>
      <c r="P86" s="2"/>
      <c r="Q86" s="2"/>
      <c r="R86" s="2"/>
      <c r="S86" s="15"/>
      <c r="T86" s="15"/>
      <c r="U86" s="15"/>
      <c r="V86" s="15"/>
      <c r="W86" s="15"/>
      <c r="X86" s="15"/>
      <c r="Y86" s="15"/>
    </row>
    <row r="87" spans="1:25" ht="5.0999999999999996" customHeight="1">
      <c r="A87" s="15"/>
      <c r="B87" s="2"/>
      <c r="C87" s="2"/>
      <c r="D87" s="2"/>
      <c r="E87" s="2"/>
      <c r="F87" s="2"/>
      <c r="G87" s="2"/>
      <c r="H87" s="2"/>
      <c r="I87" s="2"/>
      <c r="J87" s="2"/>
      <c r="K87" s="2"/>
      <c r="L87" s="2"/>
      <c r="M87" s="2"/>
      <c r="N87" s="2"/>
      <c r="O87" s="2"/>
      <c r="P87" s="2"/>
      <c r="Q87" s="2"/>
      <c r="R87" s="2"/>
      <c r="S87" s="15"/>
      <c r="T87" s="15"/>
      <c r="U87" s="15"/>
      <c r="V87" s="15"/>
      <c r="W87" s="15"/>
      <c r="X87" s="15"/>
      <c r="Y87" s="15"/>
    </row>
    <row r="88" spans="1:25">
      <c r="A88" s="15"/>
      <c r="B88" s="2"/>
      <c r="C88" s="2" t="s">
        <v>64</v>
      </c>
      <c r="D88" s="2"/>
      <c r="E88" s="2"/>
      <c r="F88" s="2"/>
      <c r="G88" s="2"/>
      <c r="H88" s="2"/>
      <c r="I88" s="2"/>
      <c r="J88" s="2"/>
      <c r="K88" s="2"/>
      <c r="L88" s="2"/>
      <c r="M88" s="2"/>
      <c r="N88" s="2"/>
      <c r="O88" s="2"/>
      <c r="P88" s="2"/>
      <c r="Q88" s="2"/>
      <c r="R88" s="2"/>
      <c r="S88" s="15"/>
      <c r="T88" s="15"/>
      <c r="U88" s="15"/>
      <c r="V88" s="15"/>
      <c r="W88" s="15"/>
      <c r="X88" s="15"/>
      <c r="Y88" s="15"/>
    </row>
    <row r="89" spans="1:25" ht="5.0999999999999996" customHeight="1" thickBot="1">
      <c r="A89" s="15"/>
      <c r="B89" s="2"/>
      <c r="C89" s="2"/>
      <c r="D89" s="2"/>
      <c r="E89" s="2"/>
      <c r="F89" s="2"/>
      <c r="G89" s="2"/>
      <c r="H89" s="2"/>
      <c r="I89" s="2"/>
      <c r="J89" s="2"/>
      <c r="K89" s="2"/>
      <c r="L89" s="2"/>
      <c r="M89" s="2"/>
      <c r="N89" s="2"/>
      <c r="O89" s="2"/>
      <c r="P89" s="2"/>
      <c r="Q89" s="2"/>
      <c r="R89" s="2"/>
      <c r="S89" s="15"/>
      <c r="T89" s="15"/>
      <c r="U89" s="15"/>
      <c r="V89" s="15"/>
      <c r="W89" s="15"/>
      <c r="X89" s="15"/>
      <c r="Y89" s="15"/>
    </row>
    <row r="90" spans="1:25" ht="14.25" thickBot="1">
      <c r="A90" s="15"/>
      <c r="B90" s="2"/>
      <c r="C90" s="2"/>
      <c r="D90" s="2"/>
      <c r="E90" s="9" t="s">
        <v>56</v>
      </c>
      <c r="F90" s="9"/>
      <c r="G90" s="199" t="str">
        <f>IF(様式第12_本紙入力シート!AD36&lt;&gt;"",SUBSTITUTE(DBCS(様式第12_本紙入力シート!AD36),"　",""),"")</f>
        <v/>
      </c>
      <c r="H90" s="200"/>
      <c r="I90" s="200"/>
      <c r="J90" s="200"/>
      <c r="K90" s="200"/>
      <c r="L90" s="200"/>
      <c r="M90" s="200"/>
      <c r="N90" s="201"/>
      <c r="O90" s="2"/>
      <c r="P90" s="2"/>
      <c r="Q90" s="2"/>
      <c r="R90" s="2"/>
      <c r="S90" s="15"/>
      <c r="T90" s="15"/>
      <c r="U90" s="15"/>
      <c r="V90" s="15"/>
      <c r="W90" s="15"/>
      <c r="X90" s="15"/>
      <c r="Y90" s="15"/>
    </row>
    <row r="91" spans="1:25" ht="5.0999999999999996" customHeight="1" thickBot="1">
      <c r="A91" s="15"/>
      <c r="B91" s="2"/>
      <c r="C91" s="2"/>
      <c r="D91" s="2"/>
      <c r="E91" s="2"/>
      <c r="F91" s="2"/>
      <c r="G91" s="8"/>
      <c r="H91" s="8"/>
      <c r="I91" s="8"/>
      <c r="J91" s="8"/>
      <c r="K91" s="8"/>
      <c r="L91" s="8"/>
      <c r="M91" s="8"/>
      <c r="N91" s="8"/>
      <c r="O91" s="2"/>
      <c r="P91" s="2"/>
      <c r="Q91" s="2"/>
      <c r="R91" s="2"/>
      <c r="S91" s="15"/>
      <c r="T91" s="15"/>
      <c r="U91" s="15"/>
      <c r="V91" s="15"/>
      <c r="W91" s="15"/>
      <c r="X91" s="15"/>
      <c r="Y91" s="15"/>
    </row>
    <row r="92" spans="1:25" ht="14.25" thickBot="1">
      <c r="A92" s="15"/>
      <c r="B92" s="2"/>
      <c r="C92" s="2"/>
      <c r="D92" s="2"/>
      <c r="E92" s="9" t="s">
        <v>57</v>
      </c>
      <c r="F92" s="9"/>
      <c r="G92" s="199" t="str">
        <f>IF(様式第12_本紙入力シート!AG36&lt;&gt;"",SUBSTITUTE(DBCS(様式第12_本紙入力シート!AG36),"　",""),"")</f>
        <v/>
      </c>
      <c r="H92" s="200"/>
      <c r="I92" s="200"/>
      <c r="J92" s="200"/>
      <c r="K92" s="200"/>
      <c r="L92" s="200"/>
      <c r="M92" s="200"/>
      <c r="N92" s="201"/>
      <c r="O92" s="2"/>
      <c r="P92" s="2"/>
      <c r="Q92" s="2"/>
      <c r="R92" s="2"/>
      <c r="S92" s="15"/>
      <c r="T92" s="15"/>
      <c r="U92" s="15"/>
      <c r="V92" s="15"/>
      <c r="W92" s="15"/>
      <c r="X92" s="15"/>
      <c r="Y92" s="15"/>
    </row>
    <row r="93" spans="1:25" ht="5.0999999999999996" customHeight="1">
      <c r="A93" s="15"/>
      <c r="B93" s="2"/>
      <c r="C93" s="2"/>
      <c r="D93" s="2"/>
      <c r="E93" s="2"/>
      <c r="F93" s="2"/>
      <c r="G93" s="2"/>
      <c r="H93" s="2"/>
      <c r="I93" s="2"/>
      <c r="J93" s="2"/>
      <c r="K93" s="2"/>
      <c r="L93" s="2"/>
      <c r="M93" s="2"/>
      <c r="N93" s="2"/>
      <c r="O93" s="2"/>
      <c r="P93" s="2"/>
      <c r="Q93" s="2"/>
      <c r="R93" s="2"/>
      <c r="S93" s="15"/>
      <c r="T93" s="15"/>
      <c r="U93" s="15"/>
      <c r="V93" s="15"/>
      <c r="W93" s="15"/>
      <c r="X93" s="15"/>
      <c r="Y93" s="15"/>
    </row>
    <row r="94" spans="1:25">
      <c r="A94" s="15"/>
      <c r="B94" s="2"/>
      <c r="C94" s="2" t="s">
        <v>65</v>
      </c>
      <c r="D94" s="2"/>
      <c r="E94" s="2"/>
      <c r="F94" s="2"/>
      <c r="G94" s="2"/>
      <c r="H94" s="2"/>
      <c r="I94" s="2"/>
      <c r="J94" s="2"/>
      <c r="K94" s="2"/>
      <c r="L94" s="2"/>
      <c r="M94" s="2"/>
      <c r="N94" s="2"/>
      <c r="O94" s="2"/>
      <c r="P94" s="2"/>
      <c r="Q94" s="2"/>
      <c r="R94" s="2"/>
      <c r="S94" s="15"/>
      <c r="T94" s="15"/>
      <c r="U94" s="15"/>
      <c r="V94" s="15"/>
      <c r="W94" s="15"/>
      <c r="X94" s="15"/>
      <c r="Y94" s="15"/>
    </row>
    <row r="95" spans="1:25" ht="5.0999999999999996" customHeight="1" thickBot="1">
      <c r="A95" s="15"/>
      <c r="B95" s="2"/>
      <c r="C95" s="2"/>
      <c r="D95" s="2"/>
      <c r="E95" s="2"/>
      <c r="F95" s="2"/>
      <c r="G95" s="2"/>
      <c r="H95" s="2"/>
      <c r="I95" s="2"/>
      <c r="J95" s="2"/>
      <c r="K95" s="2"/>
      <c r="L95" s="2"/>
      <c r="M95" s="2"/>
      <c r="N95" s="2"/>
      <c r="O95" s="2"/>
      <c r="P95" s="2"/>
      <c r="Q95" s="2"/>
      <c r="R95" s="2"/>
      <c r="S95" s="15"/>
      <c r="T95" s="15"/>
      <c r="U95" s="15"/>
      <c r="V95" s="15"/>
      <c r="W95" s="15"/>
      <c r="X95" s="15"/>
      <c r="Y95" s="15"/>
    </row>
    <row r="96" spans="1:25" ht="14.25" thickBot="1">
      <c r="A96" s="15"/>
      <c r="B96" s="2"/>
      <c r="C96" s="2"/>
      <c r="D96" s="2"/>
      <c r="E96" s="9" t="s">
        <v>66</v>
      </c>
      <c r="F96" s="9"/>
      <c r="G96" s="190" t="str">
        <f>IF(様式第12_本紙入力シート!AD37&lt;&gt;"",SUBSTITUTE(様式第12_本紙入力シート!AD37,"-",""),"")</f>
        <v/>
      </c>
      <c r="H96" s="191"/>
      <c r="I96" s="191"/>
      <c r="J96" s="191"/>
      <c r="K96" s="192"/>
      <c r="L96" s="2"/>
      <c r="M96" s="2"/>
      <c r="N96" s="2"/>
      <c r="O96" s="2"/>
      <c r="P96" s="2"/>
      <c r="Q96" s="2"/>
      <c r="R96" s="2"/>
      <c r="S96" s="15"/>
      <c r="T96" s="15"/>
      <c r="U96" s="15"/>
      <c r="V96" s="15"/>
      <c r="W96" s="15"/>
      <c r="X96" s="15"/>
      <c r="Y96" s="15"/>
    </row>
    <row r="97" spans="1:25" ht="5.0999999999999996" customHeight="1" thickBot="1">
      <c r="A97" s="15"/>
      <c r="B97" s="2"/>
      <c r="C97" s="2"/>
      <c r="D97" s="2"/>
      <c r="E97" s="2"/>
      <c r="F97" s="2"/>
      <c r="G97" s="2"/>
      <c r="H97" s="2"/>
      <c r="I97" s="2"/>
      <c r="J97" s="2"/>
      <c r="K97" s="2"/>
      <c r="L97" s="2"/>
      <c r="M97" s="2"/>
      <c r="N97" s="2"/>
      <c r="O97" s="2"/>
      <c r="P97" s="2"/>
      <c r="Q97" s="2"/>
      <c r="R97" s="2"/>
      <c r="S97" s="15"/>
      <c r="T97" s="15"/>
      <c r="U97" s="15"/>
      <c r="V97" s="15"/>
      <c r="W97" s="15"/>
      <c r="X97" s="15"/>
      <c r="Y97" s="15"/>
    </row>
    <row r="98" spans="1:25" ht="14.25" thickBot="1">
      <c r="A98" s="15"/>
      <c r="B98" s="2"/>
      <c r="C98" s="2"/>
      <c r="D98" s="2"/>
      <c r="E98" s="9" t="s">
        <v>67</v>
      </c>
      <c r="F98" s="9"/>
      <c r="G98" s="187" t="str">
        <f>SUBSTITUTE(IF(AND(様式第12_本紙入力シート!AD38&lt;&gt;"",様式第12_本紙入力シート!AI38&lt;&gt;""),ASC(様式第12_本紙入力シート!AD38&amp;様式第12_本紙入力シート!AH38&amp;様式第12_本紙入力シート!AI38),"")," ","")</f>
        <v/>
      </c>
      <c r="H98" s="188"/>
      <c r="I98" s="188"/>
      <c r="J98" s="188"/>
      <c r="K98" s="188"/>
      <c r="L98" s="188"/>
      <c r="M98" s="189"/>
      <c r="N98" s="2"/>
      <c r="O98" s="2"/>
      <c r="P98" s="2"/>
      <c r="Q98" s="2"/>
      <c r="R98" s="2"/>
      <c r="S98" s="15"/>
      <c r="T98" s="15"/>
      <c r="U98" s="15"/>
      <c r="V98" s="15"/>
      <c r="W98" s="15"/>
      <c r="X98" s="15"/>
      <c r="Y98" s="15"/>
    </row>
    <row r="99" spans="1:25" ht="5.0999999999999996" customHeight="1">
      <c r="A99" s="15"/>
      <c r="B99" s="2"/>
      <c r="C99" s="2"/>
      <c r="D99" s="2"/>
      <c r="E99" s="2"/>
      <c r="F99" s="2"/>
      <c r="G99" s="2"/>
      <c r="H99" s="2"/>
      <c r="I99" s="2"/>
      <c r="J99" s="2"/>
      <c r="K99" s="2"/>
      <c r="L99" s="2"/>
      <c r="M99" s="2"/>
      <c r="N99" s="2"/>
      <c r="O99" s="2"/>
      <c r="P99" s="2"/>
      <c r="Q99" s="2"/>
      <c r="R99" s="2"/>
      <c r="S99" s="15"/>
      <c r="T99" s="15"/>
      <c r="U99" s="15"/>
      <c r="V99" s="15"/>
      <c r="W99" s="15"/>
      <c r="X99" s="15"/>
      <c r="Y99" s="15"/>
    </row>
    <row r="100" spans="1:25">
      <c r="A100" s="15"/>
      <c r="B100" s="2"/>
      <c r="C100" s="2"/>
      <c r="D100" s="2"/>
      <c r="E100" s="2"/>
      <c r="F100" s="2"/>
      <c r="G100" s="13"/>
      <c r="H100" s="13"/>
      <c r="I100" s="9"/>
      <c r="J100" s="9"/>
      <c r="K100" s="9"/>
      <c r="L100" s="9"/>
      <c r="M100" s="9"/>
      <c r="N100" s="2"/>
      <c r="O100" s="2"/>
      <c r="P100" s="2"/>
      <c r="Q100" s="2"/>
      <c r="R100" s="2"/>
      <c r="S100" s="15"/>
      <c r="T100" s="15"/>
      <c r="U100" s="15"/>
      <c r="V100" s="15"/>
      <c r="W100" s="15"/>
      <c r="X100" s="15"/>
      <c r="Y100" s="15"/>
    </row>
    <row r="101" spans="1:25" ht="5.0999999999999996" customHeight="1">
      <c r="A101" s="15"/>
      <c r="B101" s="2"/>
      <c r="C101" s="2"/>
      <c r="D101" s="2"/>
      <c r="E101" s="2"/>
      <c r="F101" s="2"/>
      <c r="G101" s="2"/>
      <c r="H101" s="2"/>
      <c r="I101" s="2"/>
      <c r="J101" s="2"/>
      <c r="K101" s="2"/>
      <c r="L101" s="2"/>
      <c r="M101" s="2"/>
      <c r="N101" s="2"/>
      <c r="O101" s="2"/>
      <c r="P101" s="2"/>
      <c r="Q101" s="2"/>
      <c r="R101" s="2"/>
      <c r="S101" s="15"/>
      <c r="T101" s="15"/>
      <c r="U101" s="15"/>
      <c r="V101" s="15"/>
      <c r="W101" s="15"/>
      <c r="X101" s="15"/>
      <c r="Y101" s="15"/>
    </row>
    <row r="102" spans="1: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row>
    <row r="103" spans="1: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row>
    <row r="104" spans="1: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row>
    <row r="105" spans="1: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row>
    <row r="106" spans="1: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row>
    <row r="107" spans="1: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row>
    <row r="108" spans="1: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row>
    <row r="109" spans="1: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row>
    <row r="110" spans="1: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1: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row>
  </sheetData>
  <sheetProtection selectLockedCells="1"/>
  <mergeCells count="18">
    <mergeCell ref="G98:M98"/>
    <mergeCell ref="G96:K96"/>
    <mergeCell ref="E39:L39"/>
    <mergeCell ref="E43:L43"/>
    <mergeCell ref="E45:L45"/>
    <mergeCell ref="E47:L47"/>
    <mergeCell ref="C53:X53"/>
    <mergeCell ref="E62:G62"/>
    <mergeCell ref="G80:N80"/>
    <mergeCell ref="G86:N86"/>
    <mergeCell ref="G90:N90"/>
    <mergeCell ref="G92:N92"/>
    <mergeCell ref="G84:N84"/>
    <mergeCell ref="B2:R2"/>
    <mergeCell ref="C10:G10"/>
    <mergeCell ref="E33:L33"/>
    <mergeCell ref="E35:L35"/>
    <mergeCell ref="E37:L37"/>
  </mergeCells>
  <phoneticPr fontId="4"/>
  <conditionalFormatting sqref="L96">
    <cfRule type="expression" dxfId="1" priority="196">
      <formula>$L$96="　ハイフンを使用不可"</formula>
    </cfRule>
  </conditionalFormatting>
  <conditionalFormatting sqref="G96:K96">
    <cfRule type="expression" dxfId="0" priority="192">
      <formula>$L$96="　ハイフンを使用不可"</formula>
    </cfRule>
  </conditionalFormatting>
  <dataValidations count="2">
    <dataValidation imeMode="hiragana" allowBlank="1" showInputMessage="1" showErrorMessage="1" sqref="E33:L33 E35:L35 E39:L39 E37:L37 E43:L43 E45:L45 G80:N80 G84:N84 G86:N86 G90:N90 E47:L47 G92:N92 C53"/>
    <dataValidation imeMode="halfAlpha" allowBlank="1" showInputMessage="1" showErrorMessage="1" sqref="I18 M18 G96:K96 E18 E62 I64 M64 E64 I72 M72 E72"/>
  </dataValidation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A47"/>
  <sheetViews>
    <sheetView workbookViewId="0"/>
  </sheetViews>
  <sheetFormatPr defaultRowHeight="13.5"/>
  <sheetData>
    <row r="1" spans="1:1">
      <c r="A1" t="s">
        <v>68</v>
      </c>
    </row>
    <row r="2" spans="1:1">
      <c r="A2" t="s">
        <v>69</v>
      </c>
    </row>
    <row r="3" spans="1:1">
      <c r="A3" t="s">
        <v>70</v>
      </c>
    </row>
    <row r="4" spans="1:1">
      <c r="A4" t="s">
        <v>71</v>
      </c>
    </row>
    <row r="5" spans="1:1">
      <c r="A5" t="s">
        <v>72</v>
      </c>
    </row>
    <row r="6" spans="1:1">
      <c r="A6" t="s">
        <v>73</v>
      </c>
    </row>
    <row r="7" spans="1:1">
      <c r="A7" t="s">
        <v>74</v>
      </c>
    </row>
    <row r="8" spans="1:1">
      <c r="A8" t="s">
        <v>75</v>
      </c>
    </row>
    <row r="9" spans="1:1">
      <c r="A9" t="s">
        <v>76</v>
      </c>
    </row>
    <row r="10" spans="1:1">
      <c r="A10" t="s">
        <v>77</v>
      </c>
    </row>
    <row r="11" spans="1:1">
      <c r="A11" t="s">
        <v>78</v>
      </c>
    </row>
    <row r="12" spans="1:1">
      <c r="A12" t="s">
        <v>79</v>
      </c>
    </row>
    <row r="13" spans="1:1">
      <c r="A13" t="s">
        <v>12</v>
      </c>
    </row>
    <row r="14" spans="1:1">
      <c r="A14" t="s">
        <v>80</v>
      </c>
    </row>
    <row r="15" spans="1:1">
      <c r="A15" t="s">
        <v>81</v>
      </c>
    </row>
    <row r="16" spans="1:1">
      <c r="A16" t="s">
        <v>82</v>
      </c>
    </row>
    <row r="17" spans="1:1">
      <c r="A17" t="s">
        <v>83</v>
      </c>
    </row>
    <row r="18" spans="1:1">
      <c r="A18" t="s">
        <v>84</v>
      </c>
    </row>
    <row r="19" spans="1:1">
      <c r="A19" t="s">
        <v>85</v>
      </c>
    </row>
    <row r="20" spans="1:1">
      <c r="A20" t="s">
        <v>86</v>
      </c>
    </row>
    <row r="21" spans="1:1">
      <c r="A21" t="s">
        <v>87</v>
      </c>
    </row>
    <row r="22" spans="1:1">
      <c r="A22" t="s">
        <v>88</v>
      </c>
    </row>
    <row r="23" spans="1:1">
      <c r="A23" t="s">
        <v>89</v>
      </c>
    </row>
    <row r="24" spans="1:1">
      <c r="A24" t="s">
        <v>90</v>
      </c>
    </row>
    <row r="25" spans="1:1">
      <c r="A25" t="s">
        <v>91</v>
      </c>
    </row>
    <row r="26" spans="1:1">
      <c r="A26" t="s">
        <v>92</v>
      </c>
    </row>
    <row r="27" spans="1:1">
      <c r="A27" t="s">
        <v>93</v>
      </c>
    </row>
    <row r="28" spans="1:1">
      <c r="A28" t="s">
        <v>94</v>
      </c>
    </row>
    <row r="29" spans="1:1">
      <c r="A29" t="s">
        <v>95</v>
      </c>
    </row>
    <row r="30" spans="1:1">
      <c r="A30" t="s">
        <v>96</v>
      </c>
    </row>
    <row r="31" spans="1:1">
      <c r="A31" t="s">
        <v>97</v>
      </c>
    </row>
    <row r="32" spans="1:1">
      <c r="A32" t="s">
        <v>98</v>
      </c>
    </row>
    <row r="33" spans="1:1">
      <c r="A33" t="s">
        <v>99</v>
      </c>
    </row>
    <row r="34" spans="1:1">
      <c r="A34" t="s">
        <v>100</v>
      </c>
    </row>
    <row r="35" spans="1:1">
      <c r="A35" t="s">
        <v>101</v>
      </c>
    </row>
    <row r="36" spans="1:1">
      <c r="A36" t="s">
        <v>102</v>
      </c>
    </row>
    <row r="37" spans="1:1">
      <c r="A37" t="s">
        <v>103</v>
      </c>
    </row>
    <row r="38" spans="1:1">
      <c r="A38" t="s">
        <v>104</v>
      </c>
    </row>
    <row r="39" spans="1:1">
      <c r="A39" t="s">
        <v>105</v>
      </c>
    </row>
    <row r="40" spans="1:1">
      <c r="A40" t="s">
        <v>106</v>
      </c>
    </row>
    <row r="41" spans="1:1">
      <c r="A41" t="s">
        <v>107</v>
      </c>
    </row>
    <row r="42" spans="1:1">
      <c r="A42" t="s">
        <v>108</v>
      </c>
    </row>
    <row r="43" spans="1:1">
      <c r="A43" t="s">
        <v>109</v>
      </c>
    </row>
    <row r="44" spans="1:1">
      <c r="A44" t="s">
        <v>110</v>
      </c>
    </row>
    <row r="45" spans="1:1">
      <c r="A45" t="s">
        <v>111</v>
      </c>
    </row>
    <row r="46" spans="1:1">
      <c r="A46" t="s">
        <v>112</v>
      </c>
    </row>
    <row r="47" spans="1:1">
      <c r="A47" t="s">
        <v>113</v>
      </c>
    </row>
  </sheetData>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A4"/>
  <sheetViews>
    <sheetView workbookViewId="0">
      <selection activeCell="L29" sqref="L29"/>
    </sheetView>
  </sheetViews>
  <sheetFormatPr defaultRowHeight="13.5"/>
  <sheetData>
    <row r="1" spans="1:1">
      <c r="A1" t="s">
        <v>114</v>
      </c>
    </row>
    <row r="2" spans="1:1">
      <c r="A2" t="s">
        <v>115</v>
      </c>
    </row>
    <row r="3" spans="1:1">
      <c r="A3" t="s">
        <v>116</v>
      </c>
    </row>
    <row r="4" spans="1:1">
      <c r="A4" t="s">
        <v>117</v>
      </c>
    </row>
  </sheetData>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defaultRowHeight="13.5"/>
  <cols>
    <col min="1" max="1" width="40.75" style="27" bestFit="1" customWidth="1"/>
    <col min="2" max="16384" width="9" style="27"/>
  </cols>
  <sheetData>
    <row r="1" spans="1:2">
      <c r="A1" s="26" t="s">
        <v>118</v>
      </c>
      <c r="B1" s="106" t="s">
        <v>170</v>
      </c>
    </row>
    <row r="2" spans="1:2">
      <c r="A2" s="26" t="s">
        <v>119</v>
      </c>
      <c r="B2" s="106" t="s">
        <v>173</v>
      </c>
    </row>
    <row r="3" spans="1:2">
      <c r="A3" s="26" t="s">
        <v>120</v>
      </c>
      <c r="B3" s="106" t="s">
        <v>171</v>
      </c>
    </row>
    <row r="4" spans="1:2">
      <c r="A4" s="26" t="s">
        <v>121</v>
      </c>
      <c r="B4" s="107" t="s">
        <v>172</v>
      </c>
    </row>
    <row r="6" spans="1:2">
      <c r="A6" s="26"/>
      <c r="B6" s="26"/>
    </row>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E6AEAC6530E514792DF8AB1A2192557" ma:contentTypeVersion="9" ma:contentTypeDescription="新しいドキュメントを作成します。" ma:contentTypeScope="" ma:versionID="d153530f5bea34e80e316ed82d25c33b">
  <xsd:schema xmlns:xsd="http://www.w3.org/2001/XMLSchema" xmlns:xs="http://www.w3.org/2001/XMLSchema" xmlns:p="http://schemas.microsoft.com/office/2006/metadata/properties" xmlns:ns2="c3b08bc5-da99-4475-9cea-8190f020cc59" xmlns:ns3="9e7ab9cb-f097-457f-85cf-fa02fba73cb2" targetNamespace="http://schemas.microsoft.com/office/2006/metadata/properties" ma:root="true" ma:fieldsID="f1c2e5061bc994bbc87d39ac11885c36" ns2:_="" ns3:_="">
    <xsd:import namespace="c3b08bc5-da99-4475-9cea-8190f020cc59"/>
    <xsd:import namespace="9e7ab9cb-f097-457f-85cf-fa02fba73cb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08bc5-da99-4475-9cea-8190f020cc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b78dc83-ca9e-435d-bf5b-fd312d7f555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7ab9cb-f097-457f-85cf-fa02fba73cb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8d1b821-2ae0-469d-9839-9db5403fabaf}" ma:internalName="TaxCatchAll" ma:showField="CatchAllData" ma:web="9e7ab9cb-f097-457f-85cf-fa02fba73c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ECDE57-A30E-4BC8-B7BD-93E491A8D076}">
  <ds:schemaRefs>
    <ds:schemaRef ds:uri="http://schemas.microsoft.com/sharepoint/v3/contenttype/forms"/>
  </ds:schemaRefs>
</ds:datastoreItem>
</file>

<file path=customXml/itemProps2.xml><?xml version="1.0" encoding="utf-8"?>
<ds:datastoreItem xmlns:ds="http://schemas.openxmlformats.org/officeDocument/2006/customXml" ds:itemID="{56A8A1F4-1DBE-44DA-9AEF-29739FAF4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08bc5-da99-4475-9cea-8190f020cc59"/>
    <ds:schemaRef ds:uri="9e7ab9cb-f097-457f-85cf-fa02fba73c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はじめに</vt:lpstr>
      <vt:lpstr>様式第12_本紙入力シート</vt:lpstr>
      <vt:lpstr>反映シート</vt:lpstr>
      <vt:lpstr>都道府県</vt:lpstr>
      <vt:lpstr>メモ</vt:lpstr>
      <vt:lpstr>インポート</vt:lpstr>
      <vt:lpstr>様式第12_本紙入力シート!Print_Area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2023-03-03T04:00:09Z</dcterms:modified>
  <cp:category/>
  <cp:contentStatus/>
</cp:coreProperties>
</file>