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ThisWorkbook"/>
  <mc:AlternateContent xmlns:mc="http://schemas.openxmlformats.org/markup-compatibility/2006">
    <mc:Choice Requires="x15">
      <x15ac:absPath xmlns:x15ac="http://schemas.microsoft.com/office/spreadsheetml/2010/11/ac" url="\\Ts5210dbfc\管理フォルダ\01_【R3】貨物\01_申請・報告書類作成\11_HP掲載用データ\02 HP掲載ファイル\"/>
    </mc:Choice>
  </mc:AlternateContent>
  <xr:revisionPtr revIDLastSave="0" documentId="13_ncr:1_{A1CD94E8-AB21-410D-8F1F-E3E981BF2048}" xr6:coauthVersionLast="47" xr6:coauthVersionMax="47" xr10:uidLastSave="{00000000-0000-0000-0000-000000000000}"/>
  <bookViews>
    <workbookView xWindow="-120" yWindow="-120" windowWidth="29040" windowHeight="15840" tabRatio="740" xr2:uid="{00000000-000D-0000-FFFF-FFFF00000000}"/>
  </bookViews>
  <sheets>
    <sheet name="算出シート1" sheetId="43" r:id="rId1"/>
    <sheet name="算出シート2" sheetId="42" r:id="rId2"/>
  </sheets>
  <definedNames>
    <definedName name="_xlnm.Print_Area" localSheetId="0">算出シート1!$A$1:$S$211</definedName>
    <definedName name="_xlnm.Print_Area" localSheetId="1">算出シート2!$B$2:$S$117</definedName>
    <definedName name="_xlnm.Print_Titles" localSheetId="1">算出シート2!$9:$18</definedName>
    <definedName name="モーダル">#REF!</definedName>
    <definedName name="荷姿">#REF!</definedName>
    <definedName name="取得時期">#REF!</definedName>
    <definedName name="天候">#REF!</definedName>
    <definedName name="燃料の種類">#REF!</definedName>
    <definedName name="輸送形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2" l="1"/>
  <c r="J12" i="42"/>
  <c r="M12" i="42"/>
  <c r="G12" i="42"/>
  <c r="Q12" i="43"/>
  <c r="H12" i="42"/>
  <c r="N12" i="43"/>
  <c r="S75" i="43"/>
  <c r="S76" i="43"/>
  <c r="S77" i="43"/>
  <c r="S78" i="43"/>
  <c r="S79" i="43"/>
  <c r="S80" i="43"/>
  <c r="S81" i="43"/>
  <c r="S82" i="43"/>
  <c r="S83" i="43"/>
  <c r="S84" i="43"/>
  <c r="S85" i="43"/>
  <c r="S86" i="43"/>
  <c r="S87" i="43"/>
  <c r="S88" i="43"/>
  <c r="S89" i="43"/>
  <c r="S90" i="43"/>
  <c r="S91" i="43"/>
  <c r="S92" i="43"/>
  <c r="S93" i="43"/>
  <c r="S94" i="43"/>
  <c r="S95" i="43"/>
  <c r="S96" i="43"/>
  <c r="S97" i="43"/>
  <c r="S98" i="43"/>
  <c r="S99" i="43"/>
  <c r="S100" i="43"/>
  <c r="S101" i="43"/>
  <c r="S102" i="43"/>
  <c r="S103" i="43"/>
  <c r="S104" i="43"/>
  <c r="S105" i="43"/>
  <c r="S106" i="43"/>
  <c r="S107" i="43"/>
  <c r="S108" i="43"/>
  <c r="S109" i="43"/>
  <c r="S110" i="43"/>
  <c r="S111" i="43"/>
  <c r="S112" i="43"/>
  <c r="S113" i="43"/>
  <c r="S114" i="43"/>
  <c r="S115" i="43"/>
  <c r="S116" i="43"/>
  <c r="S117" i="43"/>
  <c r="S118" i="43"/>
  <c r="S119" i="43"/>
  <c r="S120" i="43"/>
  <c r="S121" i="43"/>
  <c r="S122" i="43"/>
  <c r="S123" i="43"/>
  <c r="S124" i="43"/>
  <c r="S125" i="43"/>
  <c r="S126" i="43"/>
  <c r="S127" i="43"/>
  <c r="S128" i="43"/>
  <c r="S129" i="43"/>
  <c r="S130" i="43"/>
  <c r="S131" i="43"/>
  <c r="S132" i="43"/>
  <c r="S133" i="43"/>
  <c r="S134" i="43"/>
  <c r="S135" i="43"/>
  <c r="S136" i="43"/>
  <c r="S137" i="43"/>
  <c r="S138" i="43"/>
  <c r="S139" i="43"/>
  <c r="S140" i="43"/>
  <c r="S141" i="43"/>
  <c r="S142" i="43"/>
  <c r="S143" i="43"/>
  <c r="S144" i="43"/>
  <c r="S145" i="43"/>
  <c r="S146" i="43"/>
  <c r="S147" i="43"/>
  <c r="S148" i="43"/>
  <c r="S149" i="43"/>
  <c r="S150" i="43"/>
  <c r="S151" i="43"/>
  <c r="S152" i="43"/>
  <c r="S153" i="43"/>
  <c r="S154" i="43"/>
  <c r="S155" i="43"/>
  <c r="S156" i="43"/>
  <c r="S157" i="43"/>
  <c r="S158" i="43"/>
  <c r="S159" i="43"/>
  <c r="S160" i="43"/>
  <c r="S161" i="43"/>
  <c r="S162" i="43"/>
  <c r="S163" i="43"/>
  <c r="S164" i="43"/>
  <c r="S165" i="43"/>
  <c r="S166" i="43"/>
  <c r="S167" i="43"/>
  <c r="S168" i="43"/>
  <c r="S169" i="43"/>
  <c r="S170" i="43"/>
  <c r="S171" i="43"/>
  <c r="S172" i="43"/>
  <c r="S173" i="43"/>
  <c r="S174" i="43"/>
  <c r="S175" i="43"/>
  <c r="S176" i="43"/>
  <c r="S177" i="43"/>
  <c r="S178" i="43"/>
  <c r="S179" i="43"/>
  <c r="S180" i="43"/>
  <c r="S181" i="43"/>
  <c r="S182" i="43"/>
  <c r="S183" i="43"/>
  <c r="S184" i="43"/>
  <c r="S185" i="43"/>
  <c r="S186" i="43"/>
  <c r="S187" i="43"/>
  <c r="S188" i="43"/>
  <c r="S189" i="43"/>
  <c r="S190" i="43"/>
  <c r="S191" i="43"/>
  <c r="S192" i="43"/>
  <c r="S193" i="43"/>
  <c r="S194" i="43"/>
  <c r="S195" i="43"/>
  <c r="S196" i="43"/>
  <c r="S197" i="43"/>
  <c r="S198" i="43"/>
  <c r="S199" i="43"/>
  <c r="S200" i="43"/>
  <c r="S201" i="43"/>
  <c r="S202" i="43"/>
  <c r="S203" i="43"/>
  <c r="S204" i="43"/>
  <c r="S205" i="43"/>
  <c r="S206" i="43"/>
  <c r="S207" i="43"/>
  <c r="S208" i="43"/>
  <c r="S209" i="43"/>
  <c r="S210" i="43"/>
  <c r="S12" i="43"/>
  <c r="S13" i="43"/>
  <c r="S14" i="43"/>
  <c r="S15" i="43"/>
  <c r="S16" i="43"/>
  <c r="S17" i="43"/>
  <c r="S18" i="43"/>
  <c r="S19" i="43"/>
  <c r="S20" i="43"/>
  <c r="S21" i="43"/>
  <c r="S22" i="43"/>
  <c r="S23" i="43"/>
  <c r="S24" i="43"/>
  <c r="S25" i="43"/>
  <c r="S26" i="43"/>
  <c r="S27" i="43"/>
  <c r="S28" i="43"/>
  <c r="S29" i="43"/>
  <c r="S30" i="43"/>
  <c r="S31" i="43"/>
  <c r="S32" i="43"/>
  <c r="S33" i="43"/>
  <c r="S34" i="43"/>
  <c r="S35" i="43"/>
  <c r="S36" i="43"/>
  <c r="S37" i="43"/>
  <c r="S38" i="43"/>
  <c r="S39" i="43"/>
  <c r="S40" i="43"/>
  <c r="S41" i="43"/>
  <c r="S42" i="43"/>
  <c r="S43" i="43"/>
  <c r="S44" i="43"/>
  <c r="S45" i="43"/>
  <c r="S46" i="43"/>
  <c r="S47" i="43"/>
  <c r="S48" i="43"/>
  <c r="S49" i="43"/>
  <c r="S50" i="43"/>
  <c r="S51" i="43"/>
  <c r="S52" i="43"/>
  <c r="S53" i="43"/>
  <c r="S54" i="43"/>
  <c r="S55" i="43"/>
  <c r="S56" i="43"/>
  <c r="S57" i="43"/>
  <c r="S58" i="43"/>
  <c r="S59" i="43"/>
  <c r="S60" i="43"/>
  <c r="S61" i="43"/>
  <c r="S62" i="43"/>
  <c r="S63" i="43"/>
  <c r="S64" i="43"/>
  <c r="S65" i="43"/>
  <c r="S66" i="43"/>
  <c r="S67" i="43"/>
  <c r="S68" i="43"/>
  <c r="S69" i="43"/>
  <c r="S70" i="43"/>
  <c r="S71" i="43"/>
  <c r="S72" i="43"/>
  <c r="S73" i="43"/>
  <c r="S74" i="43"/>
  <c r="H75" i="43"/>
  <c r="H76" i="43"/>
  <c r="H77" i="43"/>
  <c r="H78" i="43"/>
  <c r="H79" i="43"/>
  <c r="H80" i="43"/>
  <c r="H81" i="43"/>
  <c r="H82" i="43"/>
  <c r="H83" i="43"/>
  <c r="H84" i="43"/>
  <c r="H85" i="43"/>
  <c r="H86" i="43"/>
  <c r="H87" i="43"/>
  <c r="H88" i="43"/>
  <c r="H89" i="43"/>
  <c r="H90" i="43"/>
  <c r="H91" i="43"/>
  <c r="H92" i="43"/>
  <c r="H93" i="43"/>
  <c r="H94" i="43"/>
  <c r="H95" i="43"/>
  <c r="H96" i="43"/>
  <c r="H97" i="43"/>
  <c r="H98" i="43"/>
  <c r="H99" i="43"/>
  <c r="H100" i="43"/>
  <c r="H101" i="43"/>
  <c r="H102" i="43"/>
  <c r="H103" i="43"/>
  <c r="H104" i="43"/>
  <c r="H105" i="43"/>
  <c r="H106" i="43"/>
  <c r="H107" i="43"/>
  <c r="H108" i="43"/>
  <c r="H109" i="43"/>
  <c r="H110" i="43"/>
  <c r="H111" i="43"/>
  <c r="H112" i="43"/>
  <c r="H113" i="43"/>
  <c r="H114" i="43"/>
  <c r="H115" i="43"/>
  <c r="H116" i="43"/>
  <c r="H117" i="43"/>
  <c r="H118" i="43"/>
  <c r="H119" i="43"/>
  <c r="H120" i="43"/>
  <c r="H121" i="43"/>
  <c r="H122" i="43"/>
  <c r="H123" i="43"/>
  <c r="H124" i="43"/>
  <c r="H125" i="43"/>
  <c r="H126" i="43"/>
  <c r="H127" i="43"/>
  <c r="H128" i="43"/>
  <c r="H129" i="43"/>
  <c r="H130" i="43"/>
  <c r="H131" i="43"/>
  <c r="H132" i="43"/>
  <c r="H133" i="43"/>
  <c r="H134" i="43"/>
  <c r="H135" i="43"/>
  <c r="H136" i="43"/>
  <c r="H137" i="43"/>
  <c r="H138" i="43"/>
  <c r="H139" i="43"/>
  <c r="H140" i="43"/>
  <c r="H141" i="43"/>
  <c r="H142" i="43"/>
  <c r="H143" i="43"/>
  <c r="H144" i="43"/>
  <c r="H145" i="43"/>
  <c r="H146" i="43"/>
  <c r="H147" i="43"/>
  <c r="H148" i="43"/>
  <c r="H149" i="43"/>
  <c r="H150" i="43"/>
  <c r="H151" i="43"/>
  <c r="H152" i="43"/>
  <c r="H153" i="43"/>
  <c r="H154" i="43"/>
  <c r="H155" i="43"/>
  <c r="H156" i="43"/>
  <c r="H157" i="43"/>
  <c r="H158" i="43"/>
  <c r="H159" i="43"/>
  <c r="H160" i="43"/>
  <c r="H161" i="43"/>
  <c r="H162" i="43"/>
  <c r="H163" i="43"/>
  <c r="H164" i="43"/>
  <c r="H165" i="43"/>
  <c r="H166" i="43"/>
  <c r="H167" i="43"/>
  <c r="H168" i="43"/>
  <c r="H169" i="43"/>
  <c r="H170" i="43"/>
  <c r="H171" i="43"/>
  <c r="H172" i="43"/>
  <c r="H173" i="43"/>
  <c r="H174" i="43"/>
  <c r="H175" i="43"/>
  <c r="H176" i="43"/>
  <c r="H177" i="43"/>
  <c r="H178" i="43"/>
  <c r="H179" i="43"/>
  <c r="H180" i="43"/>
  <c r="H181" i="43"/>
  <c r="H182" i="43"/>
  <c r="H183" i="43"/>
  <c r="H184" i="43"/>
  <c r="H185" i="43"/>
  <c r="H186" i="43"/>
  <c r="H187" i="43"/>
  <c r="H188" i="43"/>
  <c r="H189" i="43"/>
  <c r="H190" i="43"/>
  <c r="H191" i="43"/>
  <c r="H192" i="43"/>
  <c r="H193" i="43"/>
  <c r="H194" i="43"/>
  <c r="H195" i="43"/>
  <c r="H196" i="43"/>
  <c r="H197" i="43"/>
  <c r="H198" i="43"/>
  <c r="H199" i="43"/>
  <c r="H200" i="43"/>
  <c r="H201" i="43"/>
  <c r="H202" i="43"/>
  <c r="H203" i="43"/>
  <c r="H204" i="43"/>
  <c r="H205" i="43"/>
  <c r="H206" i="43"/>
  <c r="H207" i="43"/>
  <c r="H208" i="43"/>
  <c r="H209" i="43"/>
  <c r="H210" i="43"/>
  <c r="H12" i="43"/>
  <c r="H13" i="43"/>
  <c r="H14" i="43"/>
  <c r="H15" i="43"/>
  <c r="H16" i="43"/>
  <c r="H17" i="43"/>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45" i="43"/>
  <c r="H46" i="43"/>
  <c r="H47" i="43"/>
  <c r="H48" i="43"/>
  <c r="H49" i="43"/>
  <c r="H50" i="43"/>
  <c r="H51" i="43"/>
  <c r="H52" i="43"/>
  <c r="H53" i="43"/>
  <c r="H54" i="43"/>
  <c r="H55" i="43"/>
  <c r="H56" i="43"/>
  <c r="H57" i="43"/>
  <c r="H58" i="43"/>
  <c r="H59" i="43"/>
  <c r="H60" i="43"/>
  <c r="H61" i="43"/>
  <c r="H62" i="43"/>
  <c r="H63" i="43"/>
  <c r="H64" i="43"/>
  <c r="H65" i="43"/>
  <c r="H66" i="43"/>
  <c r="H67" i="43"/>
  <c r="H68" i="43"/>
  <c r="H69" i="43"/>
  <c r="H70" i="43"/>
  <c r="H71" i="43"/>
  <c r="H72" i="43"/>
  <c r="H73" i="43"/>
  <c r="H74" i="43"/>
  <c r="B75" i="43"/>
  <c r="B76" i="43"/>
  <c r="B77" i="43"/>
  <c r="B78" i="43"/>
  <c r="B79" i="43"/>
  <c r="B80" i="43"/>
  <c r="B81" i="43"/>
  <c r="B82" i="43"/>
  <c r="B83" i="43"/>
  <c r="B84" i="43"/>
  <c r="B85" i="43"/>
  <c r="B86" i="43"/>
  <c r="B87" i="43"/>
  <c r="B88" i="43"/>
  <c r="B89" i="43"/>
  <c r="B90" i="43"/>
  <c r="B91" i="43"/>
  <c r="B92" i="43"/>
  <c r="B93" i="43"/>
  <c r="B94" i="43"/>
  <c r="B95" i="43"/>
  <c r="B96" i="43"/>
  <c r="B97" i="43"/>
  <c r="B98" i="43"/>
  <c r="B99" i="43"/>
  <c r="B100" i="43"/>
  <c r="B101" i="43"/>
  <c r="B102" i="43"/>
  <c r="B103" i="43"/>
  <c r="B104" i="43"/>
  <c r="B105" i="43"/>
  <c r="B106" i="43"/>
  <c r="B107" i="43"/>
  <c r="B108" i="43"/>
  <c r="B109" i="43"/>
  <c r="B110" i="43"/>
  <c r="B111" i="43"/>
  <c r="B112" i="43"/>
  <c r="B113" i="43"/>
  <c r="B114" i="43"/>
  <c r="B115" i="43"/>
  <c r="B116" i="43"/>
  <c r="B117" i="43"/>
  <c r="B118" i="43"/>
  <c r="B119" i="43"/>
  <c r="B120" i="43"/>
  <c r="B121" i="43"/>
  <c r="B122" i="43"/>
  <c r="B123" i="43"/>
  <c r="B124" i="43"/>
  <c r="B125" i="43"/>
  <c r="B126" i="43"/>
  <c r="B127" i="43"/>
  <c r="B128" i="43"/>
  <c r="B129" i="43"/>
  <c r="B130" i="43"/>
  <c r="B131" i="43"/>
  <c r="B132" i="43"/>
  <c r="B133" i="43"/>
  <c r="B134" i="43"/>
  <c r="B135" i="43"/>
  <c r="B136" i="43"/>
  <c r="B137" i="43"/>
  <c r="B138" i="43"/>
  <c r="B139" i="43"/>
  <c r="B140" i="43"/>
  <c r="B141" i="43"/>
  <c r="B142" i="43"/>
  <c r="B143" i="43"/>
  <c r="B144" i="43"/>
  <c r="B145" i="43"/>
  <c r="B146" i="43"/>
  <c r="B147" i="43"/>
  <c r="B148" i="43"/>
  <c r="B149" i="43"/>
  <c r="B150" i="43"/>
  <c r="B151" i="43"/>
  <c r="B152" i="43"/>
  <c r="B153" i="43"/>
  <c r="B154" i="43"/>
  <c r="B155" i="43"/>
  <c r="B156" i="43"/>
  <c r="B157" i="43"/>
  <c r="B158" i="43"/>
  <c r="B159" i="43"/>
  <c r="B160" i="43"/>
  <c r="B161" i="43"/>
  <c r="B162" i="43"/>
  <c r="B163" i="43"/>
  <c r="B164" i="43"/>
  <c r="B165" i="43"/>
  <c r="B166" i="43"/>
  <c r="B167" i="43"/>
  <c r="B168" i="43"/>
  <c r="B169" i="43"/>
  <c r="B170" i="43"/>
  <c r="B171" i="43"/>
  <c r="B172" i="43"/>
  <c r="B173" i="43"/>
  <c r="B174" i="43"/>
  <c r="B175" i="43"/>
  <c r="B176" i="43"/>
  <c r="B177" i="43"/>
  <c r="B178" i="43"/>
  <c r="B179" i="43"/>
  <c r="B180" i="43"/>
  <c r="B181" i="43"/>
  <c r="B182" i="43"/>
  <c r="B183" i="43"/>
  <c r="B184" i="43"/>
  <c r="B185" i="43"/>
  <c r="B186" i="43"/>
  <c r="B187" i="43"/>
  <c r="B188" i="43"/>
  <c r="B189" i="43"/>
  <c r="B190" i="43"/>
  <c r="B191" i="43"/>
  <c r="B192" i="43"/>
  <c r="B193" i="43"/>
  <c r="B194" i="43"/>
  <c r="B195" i="43"/>
  <c r="B196" i="43"/>
  <c r="B197" i="43"/>
  <c r="B198" i="43"/>
  <c r="B199" i="43"/>
  <c r="B200" i="43"/>
  <c r="B201" i="43"/>
  <c r="B202" i="43"/>
  <c r="B203" i="43"/>
  <c r="B204" i="43"/>
  <c r="B205" i="43"/>
  <c r="B206" i="43"/>
  <c r="B207" i="43"/>
  <c r="B208" i="43"/>
  <c r="B209" i="43"/>
  <c r="B210"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63" i="43"/>
  <c r="B64" i="43"/>
  <c r="B65" i="43"/>
  <c r="B66" i="43"/>
  <c r="B67" i="43"/>
  <c r="B68" i="43"/>
  <c r="B69" i="43"/>
  <c r="B70" i="43"/>
  <c r="B71" i="43"/>
  <c r="B72" i="43"/>
  <c r="B73" i="43"/>
  <c r="B74" i="43"/>
  <c r="B11" i="43"/>
  <c r="S11" i="43"/>
  <c r="U117" i="42" l="1"/>
  <c r="T117" i="42"/>
  <c r="U116" i="42"/>
  <c r="T116" i="42"/>
  <c r="U115" i="42"/>
  <c r="T115" i="42"/>
  <c r="U114" i="42"/>
  <c r="T114" i="42"/>
  <c r="U113" i="42"/>
  <c r="T113" i="42"/>
  <c r="U112" i="42"/>
  <c r="T112" i="42"/>
  <c r="U111" i="42"/>
  <c r="T111" i="42"/>
  <c r="U110" i="42"/>
  <c r="T110" i="42"/>
  <c r="U109" i="42"/>
  <c r="T109" i="42"/>
  <c r="U108" i="42"/>
  <c r="T108" i="42"/>
  <c r="U107" i="42"/>
  <c r="T107" i="42"/>
  <c r="U106" i="42"/>
  <c r="T106" i="42"/>
  <c r="U105" i="42"/>
  <c r="T105" i="42"/>
  <c r="U104" i="42"/>
  <c r="T104" i="42"/>
  <c r="U103" i="42"/>
  <c r="T103" i="42"/>
  <c r="U102" i="42"/>
  <c r="T102" i="42"/>
  <c r="U101" i="42"/>
  <c r="T101" i="42"/>
  <c r="U100" i="42"/>
  <c r="T100" i="42"/>
  <c r="U99" i="42"/>
  <c r="T99" i="42"/>
  <c r="U98" i="42"/>
  <c r="T98" i="42"/>
  <c r="U97" i="42"/>
  <c r="T97" i="42"/>
  <c r="U96" i="42"/>
  <c r="T96" i="42"/>
  <c r="U95" i="42"/>
  <c r="T95" i="42"/>
  <c r="U94" i="42"/>
  <c r="T94" i="42"/>
  <c r="U93" i="42"/>
  <c r="T93" i="42"/>
  <c r="U92" i="42"/>
  <c r="T92" i="42"/>
  <c r="U91" i="42"/>
  <c r="T91" i="42"/>
  <c r="U90" i="42"/>
  <c r="T90" i="42"/>
  <c r="U89" i="42"/>
  <c r="T89" i="42"/>
  <c r="U88" i="42"/>
  <c r="T88" i="42"/>
  <c r="U87" i="42"/>
  <c r="T87" i="42"/>
  <c r="U86" i="42"/>
  <c r="T86" i="42"/>
  <c r="U85" i="42"/>
  <c r="T85" i="42"/>
  <c r="U84" i="42"/>
  <c r="T84" i="42"/>
  <c r="U83" i="42"/>
  <c r="T83" i="42"/>
  <c r="U82" i="42"/>
  <c r="T82" i="42"/>
  <c r="U81" i="42"/>
  <c r="T81" i="42"/>
  <c r="U80" i="42"/>
  <c r="T80" i="42"/>
  <c r="U79" i="42"/>
  <c r="T79" i="42"/>
  <c r="U78" i="42"/>
  <c r="T78" i="42"/>
  <c r="U77" i="42"/>
  <c r="T77" i="42"/>
  <c r="U76" i="42"/>
  <c r="T76" i="42"/>
  <c r="U75" i="42"/>
  <c r="T75" i="42"/>
  <c r="U74" i="42"/>
  <c r="T74" i="42"/>
  <c r="U73" i="42"/>
  <c r="T73" i="42"/>
  <c r="U72" i="42"/>
  <c r="T72" i="42"/>
  <c r="U71" i="42"/>
  <c r="T71" i="42"/>
  <c r="U70" i="42"/>
  <c r="T70" i="42"/>
  <c r="U69" i="42"/>
  <c r="T69" i="42"/>
  <c r="U68" i="42"/>
  <c r="T68" i="42"/>
  <c r="U67" i="42"/>
  <c r="T67" i="42"/>
  <c r="U66" i="42"/>
  <c r="T66" i="42"/>
  <c r="U65" i="42"/>
  <c r="T65" i="42"/>
  <c r="U64" i="42"/>
  <c r="T64" i="42"/>
  <c r="U63" i="42"/>
  <c r="T63" i="42"/>
  <c r="U62" i="42"/>
  <c r="T62" i="42"/>
  <c r="U61" i="42"/>
  <c r="T61" i="42"/>
  <c r="U60" i="42"/>
  <c r="T60" i="42"/>
  <c r="U59" i="42"/>
  <c r="T59" i="42"/>
  <c r="U58" i="42"/>
  <c r="T58" i="42"/>
  <c r="U57" i="42"/>
  <c r="T57" i="42"/>
  <c r="U56" i="42"/>
  <c r="T56" i="42"/>
  <c r="U55" i="42"/>
  <c r="T55" i="42"/>
  <c r="U54" i="42"/>
  <c r="T54" i="42"/>
  <c r="U53" i="42"/>
  <c r="T53" i="42"/>
  <c r="U52" i="42"/>
  <c r="T52" i="42"/>
  <c r="U51" i="42"/>
  <c r="T51" i="42"/>
  <c r="U50" i="42"/>
  <c r="T50" i="42"/>
  <c r="U49" i="42"/>
  <c r="T49" i="42"/>
  <c r="U48" i="42"/>
  <c r="T48" i="42"/>
  <c r="U47" i="42"/>
  <c r="T47" i="42"/>
  <c r="U46" i="42"/>
  <c r="T46" i="42"/>
  <c r="U45" i="42"/>
  <c r="T45" i="42"/>
  <c r="U44" i="42"/>
  <c r="T44" i="42"/>
  <c r="U43" i="42"/>
  <c r="T43" i="42"/>
  <c r="U42" i="42"/>
  <c r="T42" i="42"/>
  <c r="U41" i="42"/>
  <c r="T41" i="42"/>
  <c r="U40" i="42"/>
  <c r="T40" i="42"/>
  <c r="U39" i="42"/>
  <c r="T39" i="42"/>
  <c r="U38" i="42"/>
  <c r="T38" i="42"/>
  <c r="U37" i="42"/>
  <c r="T37" i="42"/>
  <c r="U36" i="42"/>
  <c r="T36" i="42"/>
  <c r="U35" i="42"/>
  <c r="T35" i="42"/>
  <c r="U34" i="42"/>
  <c r="T34" i="42"/>
  <c r="U33" i="42"/>
  <c r="T33" i="42"/>
  <c r="U32" i="42"/>
  <c r="T32" i="42"/>
  <c r="U31" i="42"/>
  <c r="T31" i="42"/>
  <c r="U30" i="42"/>
  <c r="T30" i="42"/>
  <c r="U29" i="42"/>
  <c r="T29" i="42"/>
  <c r="U28" i="42"/>
  <c r="T28" i="42"/>
  <c r="U27" i="42"/>
  <c r="T27" i="42"/>
  <c r="U26" i="42"/>
  <c r="T26" i="42"/>
  <c r="U25" i="42"/>
  <c r="T25" i="42"/>
  <c r="U24" i="42"/>
  <c r="T24" i="42"/>
  <c r="U23" i="42"/>
  <c r="T23" i="42"/>
  <c r="U22" i="42"/>
  <c r="T22" i="42"/>
  <c r="U21" i="42"/>
  <c r="T21" i="42"/>
  <c r="U20" i="42"/>
  <c r="T20" i="42"/>
  <c r="U19" i="42"/>
  <c r="T19" i="42"/>
  <c r="R20" i="42" l="1"/>
  <c r="Q20" i="42"/>
  <c r="R19" i="42"/>
  <c r="Q19" i="42"/>
  <c r="O11" i="43" l="1"/>
  <c r="M11" i="43"/>
  <c r="L11" i="43"/>
  <c r="K11" i="43"/>
  <c r="K12" i="43" s="1"/>
  <c r="H11" i="43"/>
  <c r="M12" i="43" l="1"/>
  <c r="P11" i="43"/>
  <c r="P12" i="43" s="1"/>
  <c r="L12" i="43"/>
  <c r="O12" i="43"/>
  <c r="Q11" i="43" l="1"/>
  <c r="F12" i="42" l="1"/>
  <c r="N12" i="42"/>
  <c r="E12" i="42"/>
  <c r="O12" i="42"/>
  <c r="I12" i="42"/>
  <c r="R22" i="42"/>
  <c r="R53" i="42"/>
  <c r="R81" i="42"/>
  <c r="R110" i="42"/>
  <c r="R29" i="42"/>
  <c r="R82" i="42"/>
  <c r="Q31" i="42"/>
  <c r="R28" i="42"/>
  <c r="Q67" i="42"/>
  <c r="R88" i="42"/>
  <c r="Q53" i="42"/>
  <c r="Q62" i="42"/>
  <c r="R73" i="42"/>
  <c r="Q117" i="42"/>
  <c r="R12" i="42" l="1"/>
  <c r="Q12" i="42"/>
  <c r="R79" i="42"/>
  <c r="Q37" i="42"/>
  <c r="Q106" i="42"/>
  <c r="Q104" i="42"/>
  <c r="Q22" i="42"/>
  <c r="R106" i="42"/>
  <c r="R104" i="42"/>
  <c r="Q80" i="42"/>
  <c r="Q91" i="42"/>
  <c r="R49" i="42"/>
  <c r="R35" i="42"/>
  <c r="Q102" i="42"/>
  <c r="R43" i="42"/>
  <c r="Q114" i="42"/>
  <c r="Q98" i="42"/>
  <c r="Q29" i="42"/>
  <c r="K12" i="42"/>
  <c r="R39" i="42"/>
  <c r="Q81" i="42"/>
  <c r="Q77" i="42"/>
  <c r="Q45" i="42"/>
  <c r="R61" i="42"/>
  <c r="Q58" i="42"/>
  <c r="R45" i="42"/>
  <c r="Q100" i="42"/>
  <c r="R59" i="42"/>
  <c r="Q112" i="42"/>
  <c r="R114" i="42"/>
  <c r="L12" i="42"/>
  <c r="Q35" i="42"/>
  <c r="R102" i="42"/>
  <c r="Q43" i="42"/>
  <c r="Q54" i="42"/>
  <c r="R98" i="42"/>
  <c r="Q38" i="42"/>
  <c r="R96" i="42"/>
  <c r="Q76" i="42"/>
  <c r="Q55" i="42"/>
  <c r="R90" i="42"/>
  <c r="R51" i="42"/>
  <c r="R100" i="42"/>
  <c r="R80" i="42"/>
  <c r="Q42" i="42"/>
  <c r="Q94" i="42"/>
  <c r="R47" i="42"/>
  <c r="R112" i="42"/>
  <c r="Q69" i="42"/>
  <c r="R75" i="42"/>
  <c r="R116" i="42"/>
  <c r="Q46" i="42"/>
  <c r="R37" i="42"/>
  <c r="Q90" i="42"/>
  <c r="R84" i="42"/>
  <c r="Q50" i="42"/>
  <c r="Q34" i="42"/>
  <c r="R63" i="42"/>
  <c r="Q52" i="42"/>
  <c r="Q59" i="42"/>
  <c r="Q30" i="42"/>
  <c r="Q32" i="42"/>
  <c r="R60" i="42"/>
  <c r="Q51" i="42"/>
  <c r="Q97" i="42"/>
  <c r="Q74" i="42"/>
  <c r="R86" i="42"/>
  <c r="R44" i="42"/>
  <c r="Q93" i="42"/>
  <c r="Q113" i="42"/>
  <c r="Q72" i="42"/>
  <c r="R94" i="42"/>
  <c r="R55" i="42"/>
  <c r="R24" i="42"/>
  <c r="R91" i="42"/>
  <c r="R105" i="42"/>
  <c r="R92" i="42"/>
  <c r="R65" i="42"/>
  <c r="R70" i="42"/>
  <c r="Q56" i="42"/>
  <c r="R66" i="42"/>
  <c r="Q108" i="42"/>
  <c r="Q110" i="42"/>
  <c r="Q26" i="42"/>
  <c r="Q96" i="42"/>
  <c r="Q82" i="42"/>
  <c r="Q48" i="42"/>
  <c r="R25" i="42"/>
  <c r="R101" i="42"/>
  <c r="R87" i="42"/>
  <c r="Q40" i="42"/>
  <c r="Q33" i="42"/>
  <c r="Q27" i="42"/>
  <c r="Q57" i="42"/>
  <c r="R41" i="42"/>
  <c r="Q109" i="42"/>
  <c r="Q111" i="42"/>
  <c r="R89" i="42"/>
  <c r="R33" i="42"/>
  <c r="R27" i="42"/>
  <c r="Q95" i="42"/>
  <c r="R64" i="42"/>
  <c r="Q85" i="42"/>
  <c r="R78" i="42"/>
  <c r="R21" i="42"/>
  <c r="R31" i="42"/>
  <c r="R107" i="42"/>
  <c r="R99" i="42"/>
  <c r="R76" i="42"/>
  <c r="R95" i="42"/>
  <c r="R111" i="42"/>
  <c r="Q99" i="42"/>
  <c r="Q39" i="42"/>
  <c r="Q47" i="42"/>
  <c r="Q105" i="42"/>
  <c r="R71" i="42"/>
  <c r="Q68" i="42"/>
  <c r="Q65" i="42"/>
  <c r="R36" i="42"/>
  <c r="R57" i="42"/>
  <c r="R103" i="42"/>
  <c r="Q101" i="42"/>
  <c r="Q70" i="42"/>
  <c r="Q23" i="42"/>
  <c r="R108" i="42"/>
  <c r="R83" i="42"/>
  <c r="Q61" i="42"/>
  <c r="Q41" i="42"/>
  <c r="Q115" i="42"/>
  <c r="Q78" i="42"/>
  <c r="Q25" i="42"/>
  <c r="Q49" i="42"/>
  <c r="Q64" i="42"/>
  <c r="Q75" i="42"/>
  <c r="R93" i="42"/>
  <c r="R48" i="42"/>
  <c r="R72" i="42"/>
  <c r="R69" i="42"/>
  <c r="R62" i="42"/>
  <c r="R115" i="42"/>
  <c r="R109" i="42"/>
  <c r="Q87" i="42"/>
  <c r="Q86" i="42"/>
  <c r="Q66" i="42"/>
  <c r="Q28" i="42"/>
  <c r="R38" i="42"/>
  <c r="R46" i="42"/>
  <c r="Q60" i="42"/>
  <c r="R113" i="42"/>
  <c r="R32" i="42"/>
  <c r="R30" i="42"/>
  <c r="Q107" i="42"/>
  <c r="R117" i="42"/>
  <c r="R74" i="42"/>
  <c r="R56" i="42"/>
  <c r="Q92" i="42"/>
  <c r="R68" i="42"/>
  <c r="Q73" i="42"/>
  <c r="R23" i="42"/>
  <c r="Q71" i="42"/>
  <c r="R97" i="42"/>
  <c r="Q21" i="42"/>
  <c r="R58" i="42"/>
  <c r="R67" i="42"/>
  <c r="R77" i="42"/>
  <c r="R26" i="42"/>
  <c r="R54" i="42"/>
  <c r="Q83" i="42"/>
  <c r="R40" i="42"/>
  <c r="Q84" i="42"/>
  <c r="R42" i="42"/>
  <c r="Q63" i="42"/>
  <c r="R85" i="42"/>
  <c r="Q103" i="42"/>
  <c r="Q116" i="42"/>
  <c r="R52" i="42"/>
  <c r="Q24" i="42"/>
  <c r="Q89" i="42"/>
  <c r="Q88" i="42"/>
  <c r="R50" i="42"/>
  <c r="Q79" i="42"/>
  <c r="Q36" i="42"/>
  <c r="Q44" i="42"/>
  <c r="R34" i="42"/>
</calcChain>
</file>

<file path=xl/sharedStrings.xml><?xml version="1.0" encoding="utf-8"?>
<sst xmlns="http://schemas.openxmlformats.org/spreadsheetml/2006/main" count="74" uniqueCount="42">
  <si>
    <t>車両登録番号</t>
    <rPh sb="0" eb="2">
      <t>シャリョウ</t>
    </rPh>
    <rPh sb="2" eb="4">
      <t>トウロク</t>
    </rPh>
    <rPh sb="4" eb="6">
      <t>バンゴウ</t>
    </rPh>
    <phoneticPr fontId="3"/>
  </si>
  <si>
    <t>連携前</t>
    <rPh sb="0" eb="2">
      <t>レンケイ</t>
    </rPh>
    <rPh sb="2" eb="3">
      <t>マエ</t>
    </rPh>
    <phoneticPr fontId="2"/>
  </si>
  <si>
    <t>燃料削減率（％）</t>
    <phoneticPr fontId="2"/>
  </si>
  <si>
    <t>トンキロ
(t･km)</t>
    <phoneticPr fontId="2"/>
  </si>
  <si>
    <t>走行距離
（㎞）</t>
    <rPh sb="0" eb="2">
      <t>ソウコウ</t>
    </rPh>
    <rPh sb="2" eb="4">
      <t>キョリ</t>
    </rPh>
    <phoneticPr fontId="3"/>
  </si>
  <si>
    <t>輸送量
（t）</t>
    <rPh sb="0" eb="2">
      <t>ユソウ</t>
    </rPh>
    <rPh sb="2" eb="3">
      <t>リョウ</t>
    </rPh>
    <phoneticPr fontId="3"/>
  </si>
  <si>
    <t>燃料使用量
（ℓ）</t>
    <rPh sb="0" eb="2">
      <t>ネンリョウ</t>
    </rPh>
    <rPh sb="2" eb="5">
      <t>シヨウリョウ</t>
    </rPh>
    <phoneticPr fontId="3"/>
  </si>
  <si>
    <t>走行距離
（㎞）</t>
    <rPh sb="0" eb="2">
      <t>ソウコウ</t>
    </rPh>
    <rPh sb="2" eb="4">
      <t>キョリ</t>
    </rPh>
    <phoneticPr fontId="2"/>
  </si>
  <si>
    <t>輸送量
（t）</t>
    <rPh sb="0" eb="2">
      <t>ユソウ</t>
    </rPh>
    <rPh sb="2" eb="3">
      <t>リョウ</t>
    </rPh>
    <phoneticPr fontId="2"/>
  </si>
  <si>
    <t>燃料使用量
（ℓ）</t>
    <rPh sb="0" eb="2">
      <t>ネンリョウ</t>
    </rPh>
    <rPh sb="2" eb="5">
      <t>シヨウリョウ</t>
    </rPh>
    <phoneticPr fontId="2"/>
  </si>
  <si>
    <t>連携後</t>
    <rPh sb="0" eb="2">
      <t>レンケイ</t>
    </rPh>
    <rPh sb="2" eb="3">
      <t>アト</t>
    </rPh>
    <phoneticPr fontId="2"/>
  </si>
  <si>
    <t>省エネルギー効果</t>
    <rPh sb="0" eb="1">
      <t>ショウ</t>
    </rPh>
    <rPh sb="6" eb="8">
      <t>コウカ</t>
    </rPh>
    <phoneticPr fontId="2"/>
  </si>
  <si>
    <t>実施
台数</t>
    <rPh sb="0" eb="2">
      <t>ジッシ</t>
    </rPh>
    <rPh sb="3" eb="5">
      <t>ダイスウ</t>
    </rPh>
    <rPh sb="4" eb="5">
      <t>イチダイ</t>
    </rPh>
    <phoneticPr fontId="2"/>
  </si>
  <si>
    <t>トンキロあたりの燃料削減率（％）</t>
    <phoneticPr fontId="2"/>
  </si>
  <si>
    <t>【本自動計算シートの利用方法】</t>
    <rPh sb="1" eb="2">
      <t>ホン</t>
    </rPh>
    <rPh sb="2" eb="4">
      <t>ジドウ</t>
    </rPh>
    <rPh sb="4" eb="6">
      <t>ケイサン</t>
    </rPh>
    <rPh sb="10" eb="12">
      <t>リヨウ</t>
    </rPh>
    <rPh sb="12" eb="14">
      <t>ホウホウ</t>
    </rPh>
    <phoneticPr fontId="2"/>
  </si>
  <si>
    <t>トンキロあたりの燃料削減量
（ℓ/t･km）</t>
    <rPh sb="8" eb="10">
      <t>ネンリョウ</t>
    </rPh>
    <rPh sb="10" eb="12">
      <t>サクゲン</t>
    </rPh>
    <rPh sb="12" eb="13">
      <t>リョウ</t>
    </rPh>
    <phoneticPr fontId="2"/>
  </si>
  <si>
    <t>③車両別の結果（10日間あたり）</t>
    <rPh sb="1" eb="3">
      <t>シャリョウ</t>
    </rPh>
    <rPh sb="3" eb="4">
      <t>ベツ</t>
    </rPh>
    <rPh sb="5" eb="7">
      <t>ケッカ</t>
    </rPh>
    <phoneticPr fontId="2"/>
  </si>
  <si>
    <t>（参考）全車両の省エネルギー効果</t>
    <rPh sb="1" eb="3">
      <t>サンコウ</t>
    </rPh>
    <rPh sb="4" eb="5">
      <t>ゼン</t>
    </rPh>
    <rPh sb="5" eb="7">
      <t>シャリョウ</t>
    </rPh>
    <phoneticPr fontId="2"/>
  </si>
  <si>
    <t>（参考）車両別の省エネルギー効果</t>
    <rPh sb="1" eb="3">
      <t>サンコウ</t>
    </rPh>
    <rPh sb="4" eb="6">
      <t>シャリョウ</t>
    </rPh>
    <rPh sb="6" eb="7">
      <t>ベツ</t>
    </rPh>
    <phoneticPr fontId="2"/>
  </si>
  <si>
    <t>連番</t>
    <rPh sb="0" eb="2">
      <t>レンバン</t>
    </rPh>
    <phoneticPr fontId="2"/>
  </si>
  <si>
    <t>運行年月日</t>
    <rPh sb="0" eb="2">
      <t>ウンコウ</t>
    </rPh>
    <rPh sb="2" eb="3">
      <t>ネン</t>
    </rPh>
    <rPh sb="3" eb="5">
      <t>ガッピ</t>
    </rPh>
    <phoneticPr fontId="2"/>
  </si>
  <si>
    <t>運行日数
（日）</t>
    <rPh sb="0" eb="2">
      <t>ウンコウ</t>
    </rPh>
    <rPh sb="2" eb="4">
      <t>ニッスウ</t>
    </rPh>
    <rPh sb="6" eb="7">
      <t>ヒ</t>
    </rPh>
    <phoneticPr fontId="2"/>
  </si>
  <si>
    <t>トンキロあたりの燃料使用量
(ℓ/t･km)</t>
    <rPh sb="8" eb="10">
      <t>ネンリョウ</t>
    </rPh>
    <rPh sb="10" eb="13">
      <t>シヨウリョウ</t>
    </rPh>
    <phoneticPr fontId="2"/>
  </si>
  <si>
    <t>合計</t>
    <rPh sb="0" eb="2">
      <t>ゴウケイ</t>
    </rPh>
    <phoneticPr fontId="2"/>
  </si>
  <si>
    <t>10日換算</t>
    <rPh sb="2" eb="3">
      <t>ヒ</t>
    </rPh>
    <rPh sb="3" eb="5">
      <t>カンサン</t>
    </rPh>
    <phoneticPr fontId="2"/>
  </si>
  <si>
    <t>の自動算出結果を算出シート2へ転記</t>
    <rPh sb="1" eb="3">
      <t>ジドウ</t>
    </rPh>
    <rPh sb="3" eb="5">
      <t>サンシュツ</t>
    </rPh>
    <rPh sb="5" eb="7">
      <t>ケッカ</t>
    </rPh>
    <rPh sb="8" eb="10">
      <t>サンシュツ</t>
    </rPh>
    <rPh sb="15" eb="17">
      <t>テンキ</t>
    </rPh>
    <phoneticPr fontId="2"/>
  </si>
  <si>
    <t>の結果を実施計画書/自己評価結果に転記（コピー＆ペースト）</t>
    <rPh sb="1" eb="3">
      <t>ケッカ</t>
    </rPh>
    <rPh sb="4" eb="6">
      <t>ジッシ</t>
    </rPh>
    <rPh sb="6" eb="8">
      <t>ケイカク</t>
    </rPh>
    <rPh sb="8" eb="9">
      <t>ショ</t>
    </rPh>
    <rPh sb="10" eb="12">
      <t>ジコ</t>
    </rPh>
    <rPh sb="12" eb="14">
      <t>ヒョウカ</t>
    </rPh>
    <rPh sb="14" eb="16">
      <t>ケッカ</t>
    </rPh>
    <rPh sb="17" eb="19">
      <t>テンキ</t>
    </rPh>
    <phoneticPr fontId="2"/>
  </si>
  <si>
    <t>に車両ナンバーを入力 ＆　算出シート1から当該車両の10日間あたりの運行データを転記（コピー＆ペースト）</t>
    <rPh sb="1" eb="3">
      <t>シャリョウ</t>
    </rPh>
    <rPh sb="8" eb="10">
      <t>ニュウリョク</t>
    </rPh>
    <rPh sb="13" eb="15">
      <t>サンシュツ</t>
    </rPh>
    <rPh sb="21" eb="23">
      <t>トウガイ</t>
    </rPh>
    <rPh sb="23" eb="25">
      <t>シャリョウ</t>
    </rPh>
    <rPh sb="28" eb="29">
      <t>ヒ</t>
    </rPh>
    <rPh sb="29" eb="30">
      <t>カン</t>
    </rPh>
    <rPh sb="34" eb="36">
      <t>ウンコウ</t>
    </rPh>
    <rPh sb="40" eb="42">
      <t>テンキ</t>
    </rPh>
    <phoneticPr fontId="2"/>
  </si>
  <si>
    <t>※本表は車両99台の入力が可能</t>
    <rPh sb="1" eb="2">
      <t>ホン</t>
    </rPh>
    <rPh sb="2" eb="3">
      <t>ヒョウ</t>
    </rPh>
    <rPh sb="4" eb="6">
      <t>シャリョウ</t>
    </rPh>
    <rPh sb="8" eb="9">
      <t>ダイ</t>
    </rPh>
    <rPh sb="10" eb="12">
      <t>ニュウリョク</t>
    </rPh>
    <rPh sb="13" eb="15">
      <t>カノウ</t>
    </rPh>
    <phoneticPr fontId="2"/>
  </si>
  <si>
    <t>に車両1台の運行年月日と1運行毎のデータを入力　</t>
    <rPh sb="1" eb="3">
      <t>シャリョウ</t>
    </rPh>
    <rPh sb="4" eb="5">
      <t>ダイ</t>
    </rPh>
    <rPh sb="6" eb="8">
      <t>ウンコウ</t>
    </rPh>
    <rPh sb="8" eb="11">
      <t>ネンガッピ</t>
    </rPh>
    <rPh sb="13" eb="15">
      <t>ウンコウ</t>
    </rPh>
    <rPh sb="15" eb="16">
      <t>マイ</t>
    </rPh>
    <rPh sb="21" eb="23">
      <t>ニュウリョク</t>
    </rPh>
    <phoneticPr fontId="2"/>
  </si>
  <si>
    <t>↓</t>
    <phoneticPr fontId="2"/>
  </si>
  <si>
    <t>④全車両の結果（1台・10日間あたりの平均）</t>
    <rPh sb="1" eb="2">
      <t>ゼン</t>
    </rPh>
    <rPh sb="2" eb="4">
      <t>シャリョウ</t>
    </rPh>
    <rPh sb="5" eb="7">
      <t>ケッカ</t>
    </rPh>
    <phoneticPr fontId="2"/>
  </si>
  <si>
    <t>平均日数
（日）</t>
    <rPh sb="0" eb="2">
      <t>ヘイキン</t>
    </rPh>
    <rPh sb="2" eb="4">
      <t>ニッスウ</t>
    </rPh>
    <rPh sb="6" eb="7">
      <t>ヒ</t>
    </rPh>
    <phoneticPr fontId="2"/>
  </si>
  <si>
    <t>①車両1台の1運行毎のデータ</t>
    <rPh sb="1" eb="3">
      <t>シャリョウ</t>
    </rPh>
    <rPh sb="4" eb="5">
      <t>ダイ</t>
    </rPh>
    <rPh sb="7" eb="9">
      <t>ウンコウ</t>
    </rPh>
    <rPh sb="9" eb="10">
      <t>ゴト</t>
    </rPh>
    <phoneticPr fontId="2"/>
  </si>
  <si>
    <t>積載率
（%）</t>
    <rPh sb="0" eb="2">
      <t>セキサイ</t>
    </rPh>
    <rPh sb="2" eb="3">
      <t>リツ</t>
    </rPh>
    <phoneticPr fontId="3"/>
  </si>
  <si>
    <t>-</t>
    <phoneticPr fontId="2"/>
  </si>
  <si>
    <t>平均積載率
（%）</t>
    <rPh sb="0" eb="2">
      <t>ヘイキン</t>
    </rPh>
    <rPh sb="2" eb="4">
      <t>セキサイ</t>
    </rPh>
    <rPh sb="4" eb="5">
      <t>リツ</t>
    </rPh>
    <phoneticPr fontId="3"/>
  </si>
  <si>
    <t>積載率×燃料使用量</t>
    <rPh sb="0" eb="2">
      <t>セキサイ</t>
    </rPh>
    <rPh sb="2" eb="3">
      <t>リツ</t>
    </rPh>
    <rPh sb="4" eb="6">
      <t>ネンリョウ</t>
    </rPh>
    <rPh sb="6" eb="9">
      <t>シヨウリョウ</t>
    </rPh>
    <phoneticPr fontId="2"/>
  </si>
  <si>
    <t>　 平均積載率＝（運行1回目の積載率×燃料使用量＋運行２回目の積載率×燃料使用量＋運行3回目の・・・)／全運行の燃料使用量合計</t>
    <rPh sb="2" eb="4">
      <t>ヘイキン</t>
    </rPh>
    <rPh sb="4" eb="6">
      <t>セキサイ</t>
    </rPh>
    <rPh sb="6" eb="7">
      <t>リツ</t>
    </rPh>
    <rPh sb="9" eb="11">
      <t>ウンコウ</t>
    </rPh>
    <rPh sb="12" eb="14">
      <t>カイメ</t>
    </rPh>
    <rPh sb="15" eb="17">
      <t>セキサイ</t>
    </rPh>
    <rPh sb="17" eb="18">
      <t>リツ</t>
    </rPh>
    <rPh sb="19" eb="21">
      <t>ネンリョウ</t>
    </rPh>
    <rPh sb="21" eb="24">
      <t>シヨウリョウ</t>
    </rPh>
    <rPh sb="52" eb="53">
      <t>ゼン</t>
    </rPh>
    <rPh sb="53" eb="55">
      <t>ウンコウ</t>
    </rPh>
    <rPh sb="61" eb="63">
      <t>ゴウケイ</t>
    </rPh>
    <phoneticPr fontId="2"/>
  </si>
  <si>
    <t>※本表は車両1台分、200運行の入力が可能（サンプル車両の運行毎データ（総括表明細）と同一フォーマット）</t>
    <rPh sb="1" eb="2">
      <t>ホン</t>
    </rPh>
    <rPh sb="2" eb="3">
      <t>ヒョウ</t>
    </rPh>
    <rPh sb="4" eb="6">
      <t>シャリョウ</t>
    </rPh>
    <rPh sb="7" eb="8">
      <t>ダイ</t>
    </rPh>
    <rPh sb="8" eb="9">
      <t>ブン</t>
    </rPh>
    <rPh sb="13" eb="15">
      <t>ウンコウ</t>
    </rPh>
    <rPh sb="16" eb="18">
      <t>ニュウリョク</t>
    </rPh>
    <rPh sb="19" eb="21">
      <t>カノウ</t>
    </rPh>
    <phoneticPr fontId="2"/>
  </si>
  <si>
    <t>②合計及び10日換算の運行データ（①より自動算出）</t>
    <rPh sb="1" eb="3">
      <t>ゴウケイ</t>
    </rPh>
    <rPh sb="3" eb="4">
      <t>オヨ</t>
    </rPh>
    <rPh sb="7" eb="8">
      <t>ヒ</t>
    </rPh>
    <rPh sb="8" eb="10">
      <t>カンサン</t>
    </rPh>
    <rPh sb="11" eb="13">
      <t>ウンコウ</t>
    </rPh>
    <rPh sb="20" eb="22">
      <t>ジドウ</t>
    </rPh>
    <rPh sb="22" eb="24">
      <t>サンシュツ</t>
    </rPh>
    <phoneticPr fontId="2"/>
  </si>
  <si>
    <t>※平均積載率：燃料使用量による加重平均値を算出（自動計算）。</t>
    <rPh sb="1" eb="3">
      <t>ヘイキン</t>
    </rPh>
    <rPh sb="3" eb="5">
      <t>セキサイ</t>
    </rPh>
    <rPh sb="5" eb="6">
      <t>リツ</t>
    </rPh>
    <rPh sb="7" eb="9">
      <t>ネンリョウ</t>
    </rPh>
    <rPh sb="9" eb="12">
      <t>シヨウリョウ</t>
    </rPh>
    <rPh sb="15" eb="17">
      <t>カジュウ</t>
    </rPh>
    <rPh sb="17" eb="19">
      <t>ヘイキン</t>
    </rPh>
    <rPh sb="19" eb="20">
      <t>チ</t>
    </rPh>
    <rPh sb="21" eb="23">
      <t>サンシュツ</t>
    </rPh>
    <rPh sb="24" eb="26">
      <t>ジドウ</t>
    </rPh>
    <rPh sb="26" eb="28">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</si>
</sst>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0_ "/>
    <numFmt numFmtId="178" formatCode="0_);[Red]\(0\)"/>
    <numFmt numFmtId="179" formatCode="0.0%"/>
    <numFmt numFmtId="180" formatCode="[$-F800]dddd\,\ mmmm\ dd\,\ yyyy"/>
    <numFmt numFmtId="181" formatCode="0.0000_ "/>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Meiryo UI"/>
      <family val="3"/>
      <charset val="128"/>
    </font>
    <font>
      <sz val="11"/>
      <name val="Meiryo UI"/>
      <family val="3"/>
      <charset val="128"/>
    </font>
    <font>
      <sz val="10"/>
      <color theme="1"/>
      <name val="Meiryo UI"/>
      <family val="3"/>
      <charset val="128"/>
    </font>
    <font>
      <sz val="10"/>
      <name val="Meiryo UI"/>
      <family val="3"/>
      <charset val="128"/>
    </font>
    <font>
      <sz val="9"/>
      <name val="Meiryo UI"/>
      <family val="3"/>
      <charset val="128"/>
    </font>
    <font>
      <b/>
      <sz val="9"/>
      <color theme="0"/>
      <name val="Meiryo UI"/>
      <family val="3"/>
      <charset val="128"/>
    </font>
    <font>
      <b/>
      <sz val="11"/>
      <name val="Meiryo UI"/>
      <family val="3"/>
      <charset val="128"/>
    </font>
    <font>
      <b/>
      <sz val="12"/>
      <color theme="1"/>
      <name val="Meiryo UI"/>
      <family val="3"/>
      <charset val="128"/>
    </font>
    <font>
      <b/>
      <sz val="12"/>
      <name val="Meiryo UI"/>
      <family val="3"/>
      <charset val="128"/>
    </font>
    <font>
      <b/>
      <sz val="11"/>
      <color theme="1"/>
      <name val="Meiryo UI"/>
      <family val="3"/>
      <charset val="128"/>
    </font>
    <font>
      <b/>
      <sz val="18"/>
      <color theme="1"/>
      <name val="Meiryo UI"/>
      <family val="3"/>
      <charset val="128"/>
    </font>
    <font>
      <sz val="18"/>
      <color theme="1"/>
      <name val="Meiryo UI"/>
      <family val="3"/>
      <charset val="128"/>
    </font>
    <font>
      <sz val="8"/>
      <color theme="1"/>
      <name val="Meiryo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n">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n">
        <color auto="1"/>
      </left>
      <right style="thin">
        <color auto="1"/>
      </right>
      <top/>
      <bottom style="thick">
        <color rgb="FFFF0000"/>
      </bottom>
      <diagonal/>
    </border>
    <border diagonalDown="1">
      <left style="thin">
        <color auto="1"/>
      </left>
      <right style="thin">
        <color auto="1"/>
      </right>
      <top style="thin">
        <color auto="1"/>
      </top>
      <bottom style="thin">
        <color auto="1"/>
      </bottom>
      <diagonal style="thin">
        <color auto="1"/>
      </diagonal>
    </border>
    <border>
      <left style="thick">
        <color rgb="FF0000FF"/>
      </left>
      <right style="thin">
        <color auto="1"/>
      </right>
      <top style="thick">
        <color rgb="FF0000FF"/>
      </top>
      <bottom style="thick">
        <color rgb="FF0000FF"/>
      </bottom>
      <diagonal/>
    </border>
    <border>
      <left style="thin">
        <color auto="1"/>
      </left>
      <right style="thin">
        <color auto="1"/>
      </right>
      <top style="thick">
        <color rgb="FF0000FF"/>
      </top>
      <bottom style="thick">
        <color rgb="FF0000FF"/>
      </bottom>
      <diagonal/>
    </border>
    <border>
      <left style="thin">
        <color auto="1"/>
      </left>
      <right style="thick">
        <color rgb="FF0000FF"/>
      </right>
      <top style="thick">
        <color rgb="FF0000FF"/>
      </top>
      <bottom style="thick">
        <color rgb="FF0000FF"/>
      </bottom>
      <diagonal/>
    </border>
    <border>
      <left style="thin">
        <color auto="1"/>
      </left>
      <right style="thin">
        <color auto="1"/>
      </right>
      <top style="thin">
        <color auto="1"/>
      </top>
      <bottom style="thick">
        <color rgb="FF0000FF"/>
      </bottom>
      <diagonal/>
    </border>
    <border>
      <left style="thin">
        <color indexed="64"/>
      </left>
      <right/>
      <top style="thick">
        <color rgb="FFFF0000"/>
      </top>
      <bottom style="thin">
        <color indexed="64"/>
      </bottom>
      <diagonal/>
    </border>
    <border>
      <left style="thick">
        <color rgb="FFFF0000"/>
      </left>
      <right style="thin">
        <color indexed="64"/>
      </right>
      <top style="thin">
        <color indexed="64"/>
      </top>
      <bottom/>
      <diagonal/>
    </border>
    <border>
      <left style="thin">
        <color auto="1"/>
      </left>
      <right/>
      <top style="thin">
        <color auto="1"/>
      </top>
      <bottom/>
      <diagonal/>
    </border>
    <border>
      <left style="thin">
        <color indexed="64"/>
      </left>
      <right style="thick">
        <color rgb="FFFF0000"/>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cellStyleXfs>
  <cellXfs count="102">
    <xf numFmtId="0" fontId="0" fillId="0" borderId="0" xfId="0">
      <alignment vertical="center"/>
    </xf>
    <xf numFmtId="0" fontId="6" fillId="0" borderId="0" xfId="0" applyNumberFormat="1" applyFont="1">
      <alignment vertical="center"/>
    </xf>
    <xf numFmtId="0" fontId="6" fillId="0" borderId="0" xfId="0" applyFont="1" applyFill="1">
      <alignment vertical="center"/>
    </xf>
    <xf numFmtId="0" fontId="13" fillId="0" borderId="0" xfId="0" applyNumberFormat="1" applyFont="1">
      <alignment vertical="center"/>
    </xf>
    <xf numFmtId="0" fontId="6" fillId="3" borderId="17" xfId="0" applyFont="1" applyFill="1" applyBorder="1" applyAlignment="1">
      <alignment vertical="center" shrinkToFit="1"/>
    </xf>
    <xf numFmtId="0" fontId="6" fillId="3" borderId="15" xfId="0" applyFont="1" applyFill="1" applyBorder="1" applyAlignment="1">
      <alignment vertical="center" shrinkToFit="1"/>
    </xf>
    <xf numFmtId="178" fontId="7" fillId="3" borderId="16" xfId="0" applyNumberFormat="1" applyFont="1" applyFill="1" applyBorder="1" applyAlignment="1">
      <alignment horizontal="center" vertical="center"/>
    </xf>
    <xf numFmtId="0" fontId="6" fillId="3" borderId="14" xfId="0" applyFont="1" applyFill="1" applyBorder="1" applyAlignment="1">
      <alignment vertical="center" wrapText="1" shrinkToFit="1"/>
    </xf>
    <xf numFmtId="0" fontId="6" fillId="5" borderId="1" xfId="0" applyFont="1" applyFill="1" applyBorder="1" applyAlignment="1">
      <alignment horizontal="center" vertical="center" wrapText="1"/>
    </xf>
    <xf numFmtId="0" fontId="6" fillId="5" borderId="1" xfId="0" applyFont="1" applyFill="1" applyBorder="1" applyAlignment="1">
      <alignment horizontal="centerContinuous" vertical="center" wrapText="1"/>
    </xf>
    <xf numFmtId="0"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6" fillId="0" borderId="1" xfId="0" applyNumberFormat="1" applyFont="1" applyFill="1" applyBorder="1">
      <alignment vertical="center"/>
    </xf>
    <xf numFmtId="0" fontId="6" fillId="0" borderId="4" xfId="0" applyNumberFormat="1" applyFont="1" applyFill="1" applyBorder="1">
      <alignment vertical="center"/>
    </xf>
    <xf numFmtId="0" fontId="6" fillId="5" borderId="3" xfId="0" applyFont="1" applyFill="1" applyBorder="1" applyAlignment="1">
      <alignment horizontal="center" vertical="center" wrapText="1"/>
    </xf>
    <xf numFmtId="0" fontId="12" fillId="4" borderId="4" xfId="0" applyNumberFormat="1" applyFont="1" applyFill="1" applyBorder="1" applyAlignment="1">
      <alignment horizontal="centerContinuous" vertical="center"/>
    </xf>
    <xf numFmtId="0" fontId="14" fillId="4" borderId="5" xfId="0" applyNumberFormat="1" applyFont="1" applyFill="1" applyBorder="1" applyAlignment="1">
      <alignment horizontal="centerContinuous" vertical="center"/>
    </xf>
    <xf numFmtId="0" fontId="12" fillId="4" borderId="1" xfId="0" applyFont="1" applyFill="1" applyBorder="1" applyAlignment="1">
      <alignment horizontal="center" vertical="center" wrapText="1"/>
    </xf>
    <xf numFmtId="0" fontId="15" fillId="0" borderId="0" xfId="0" applyNumberFormat="1" applyFont="1">
      <alignment vertical="center"/>
    </xf>
    <xf numFmtId="0" fontId="6" fillId="0" borderId="0" xfId="0" applyNumberFormat="1" applyFont="1" applyAlignment="1">
      <alignment horizontal="center" vertical="center"/>
    </xf>
    <xf numFmtId="0" fontId="6" fillId="5" borderId="5" xfId="0" applyNumberFormat="1" applyFont="1" applyFill="1" applyBorder="1">
      <alignment vertical="center"/>
    </xf>
    <xf numFmtId="0" fontId="6" fillId="0" borderId="18" xfId="0" applyNumberFormat="1" applyFont="1" applyFill="1" applyBorder="1">
      <alignment vertical="center"/>
    </xf>
    <xf numFmtId="0" fontId="6" fillId="6" borderId="1" xfId="0" applyFont="1" applyFill="1" applyBorder="1" applyAlignment="1">
      <alignment horizontal="centerContinuous"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 xfId="0" applyNumberFormat="1" applyFont="1" applyFill="1" applyBorder="1">
      <alignment vertical="center"/>
    </xf>
    <xf numFmtId="176" fontId="6" fillId="2" borderId="3" xfId="1" applyNumberFormat="1" applyFont="1" applyFill="1" applyBorder="1" applyAlignment="1" applyProtection="1">
      <alignment horizontal="center" vertical="center" wrapText="1"/>
    </xf>
    <xf numFmtId="0" fontId="6" fillId="0" borderId="0" xfId="0" applyNumberFormat="1" applyFont="1" applyProtection="1">
      <alignment vertical="center"/>
    </xf>
    <xf numFmtId="0" fontId="15" fillId="0" borderId="0" xfId="0" applyNumberFormat="1" applyFont="1" applyProtection="1">
      <alignment vertical="center"/>
    </xf>
    <xf numFmtId="0" fontId="6" fillId="0" borderId="0" xfId="0" applyFont="1" applyFill="1" applyProtection="1">
      <alignment vertical="center"/>
    </xf>
    <xf numFmtId="0" fontId="6" fillId="5" borderId="1"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6" fillId="0" borderId="0" xfId="0" applyFont="1" applyProtection="1">
      <alignment vertical="center"/>
    </xf>
    <xf numFmtId="0" fontId="6" fillId="0" borderId="4" xfId="0" applyFont="1" applyFill="1" applyBorder="1" applyAlignment="1" applyProtection="1">
      <alignment horizontal="center" vertical="center"/>
    </xf>
    <xf numFmtId="0" fontId="6" fillId="0" borderId="5" xfId="0" applyFont="1" applyFill="1" applyBorder="1" applyProtection="1">
      <alignment vertical="center"/>
    </xf>
    <xf numFmtId="0" fontId="6" fillId="5" borderId="1" xfId="0" applyFont="1" applyFill="1" applyBorder="1" applyAlignment="1" applyProtection="1">
      <alignment horizontal="center" vertical="center" shrinkToFit="1"/>
    </xf>
    <xf numFmtId="181" fontId="6" fillId="0" borderId="1" xfId="0" applyNumberFormat="1" applyFont="1" applyFill="1" applyBorder="1" applyAlignment="1" applyProtection="1">
      <alignment vertical="center" shrinkToFit="1"/>
    </xf>
    <xf numFmtId="177" fontId="6" fillId="3" borderId="1" xfId="0" applyNumberFormat="1" applyFont="1" applyFill="1" applyBorder="1" applyProtection="1">
      <alignment vertical="center"/>
      <protection locked="0"/>
    </xf>
    <xf numFmtId="0" fontId="7" fillId="0" borderId="0" xfId="1" applyNumberFormat="1" applyFont="1" applyFill="1" applyBorder="1" applyAlignment="1" applyProtection="1">
      <alignment horizontal="center" vertical="center" shrinkToFit="1"/>
    </xf>
    <xf numFmtId="0" fontId="8" fillId="0" borderId="0" xfId="0" applyFont="1" applyFill="1" applyAlignment="1" applyProtection="1">
      <alignment vertical="center"/>
    </xf>
    <xf numFmtId="0" fontId="6" fillId="0" borderId="0" xfId="0" applyFont="1" applyFill="1" applyAlignment="1" applyProtection="1">
      <alignment vertical="center"/>
    </xf>
    <xf numFmtId="0" fontId="9" fillId="0" borderId="0" xfId="1" applyNumberFormat="1" applyFont="1" applyFill="1" applyBorder="1" applyAlignment="1" applyProtection="1">
      <alignment horizontal="center" vertical="center" shrinkToFit="1"/>
    </xf>
    <xf numFmtId="0" fontId="9" fillId="0" borderId="0" xfId="1" applyNumberFormat="1" applyFont="1" applyFill="1" applyBorder="1" applyAlignment="1" applyProtection="1">
      <alignment vertical="center" shrinkToFit="1"/>
    </xf>
    <xf numFmtId="0" fontId="10" fillId="0" borderId="0" xfId="3" applyFont="1" applyFill="1" applyAlignment="1" applyProtection="1">
      <alignment vertical="center"/>
    </xf>
    <xf numFmtId="0" fontId="11" fillId="0" borderId="0" xfId="3" applyFont="1" applyFill="1" applyBorder="1" applyAlignment="1" applyProtection="1">
      <alignment horizontal="center" vertical="center" shrinkToFit="1"/>
    </xf>
    <xf numFmtId="0" fontId="10" fillId="0" borderId="0" xfId="3" applyFont="1" applyFill="1" applyBorder="1" applyAlignment="1" applyProtection="1">
      <alignment vertical="center"/>
    </xf>
    <xf numFmtId="0" fontId="10" fillId="0" borderId="0" xfId="3" applyFont="1" applyFill="1" applyBorder="1" applyAlignment="1" applyProtection="1">
      <alignment horizontal="right" vertical="center"/>
    </xf>
    <xf numFmtId="180" fontId="6" fillId="0" borderId="0" xfId="0" applyNumberFormat="1" applyFont="1" applyProtection="1">
      <alignment vertical="center"/>
    </xf>
    <xf numFmtId="177" fontId="6" fillId="0" borderId="0" xfId="0" applyNumberFormat="1" applyFont="1" applyProtection="1">
      <alignment vertical="center"/>
    </xf>
    <xf numFmtId="176" fontId="6" fillId="2" borderId="3" xfId="1" applyNumberFormat="1" applyFont="1" applyFill="1" applyBorder="1" applyAlignment="1" applyProtection="1">
      <alignment horizontal="center" vertical="center" wrapText="1"/>
    </xf>
    <xf numFmtId="0" fontId="6" fillId="5" borderId="4" xfId="0" applyFont="1" applyFill="1" applyBorder="1" applyAlignment="1" applyProtection="1">
      <alignment horizontal="center" vertical="center" shrinkToFit="1"/>
    </xf>
    <xf numFmtId="181" fontId="6" fillId="0" borderId="5" xfId="0" applyNumberFormat="1" applyFont="1" applyFill="1" applyBorder="1" applyAlignment="1" applyProtection="1">
      <alignment vertical="center" shrinkToFit="1"/>
    </xf>
    <xf numFmtId="0" fontId="6" fillId="0" borderId="21" xfId="0" applyFont="1" applyFill="1" applyBorder="1" applyAlignment="1" applyProtection="1">
      <alignment horizontal="center" vertical="center" shrinkToFit="1"/>
    </xf>
    <xf numFmtId="177" fontId="6" fillId="0" borderId="22" xfId="0" applyNumberFormat="1" applyFont="1" applyFill="1" applyBorder="1" applyAlignment="1" applyProtection="1">
      <alignment vertical="center" shrinkToFit="1"/>
    </xf>
    <xf numFmtId="177" fontId="6" fillId="0" borderId="23" xfId="0" applyNumberFormat="1" applyFont="1" applyFill="1" applyBorder="1" applyAlignment="1" applyProtection="1">
      <alignment vertical="center" shrinkToFit="1"/>
    </xf>
    <xf numFmtId="0" fontId="6" fillId="0" borderId="24" xfId="0" applyFont="1" applyFill="1" applyBorder="1" applyAlignment="1" applyProtection="1">
      <alignment horizontal="center" vertical="center" shrinkToFit="1"/>
    </xf>
    <xf numFmtId="177" fontId="6" fillId="0" borderId="24" xfId="0" applyNumberFormat="1" applyFont="1" applyFill="1" applyBorder="1" applyAlignment="1" applyProtection="1">
      <alignment vertical="center" shrinkToFit="1"/>
    </xf>
    <xf numFmtId="0" fontId="6" fillId="0" borderId="4" xfId="0" applyNumberFormat="1" applyFont="1" applyFill="1" applyBorder="1" applyAlignment="1">
      <alignment horizontal="center" vertical="center"/>
    </xf>
    <xf numFmtId="0" fontId="6" fillId="3" borderId="6" xfId="0" applyNumberFormat="1" applyFont="1" applyFill="1" applyBorder="1">
      <alignment vertical="center"/>
    </xf>
    <xf numFmtId="0" fontId="6" fillId="3" borderId="7" xfId="0" applyNumberFormat="1" applyFont="1" applyFill="1" applyBorder="1">
      <alignment vertical="center"/>
    </xf>
    <xf numFmtId="0" fontId="6" fillId="3" borderId="8" xfId="0" applyNumberFormat="1" applyFont="1" applyFill="1" applyBorder="1">
      <alignment vertical="center"/>
    </xf>
    <xf numFmtId="0" fontId="6" fillId="3" borderId="9" xfId="0" applyNumberFormat="1" applyFont="1" applyFill="1" applyBorder="1">
      <alignment vertical="center"/>
    </xf>
    <xf numFmtId="0" fontId="6" fillId="3" borderId="1" xfId="0" applyNumberFormat="1" applyFont="1" applyFill="1" applyBorder="1">
      <alignment vertical="center"/>
    </xf>
    <xf numFmtId="0" fontId="6" fillId="3" borderId="10" xfId="0" applyNumberFormat="1" applyFont="1" applyFill="1" applyBorder="1">
      <alignment vertical="center"/>
    </xf>
    <xf numFmtId="0" fontId="6" fillId="3" borderId="11" xfId="0" applyNumberFormat="1" applyFont="1" applyFill="1" applyBorder="1">
      <alignment vertical="center"/>
    </xf>
    <xf numFmtId="0" fontId="6" fillId="3" borderId="12" xfId="0" applyNumberFormat="1" applyFont="1" applyFill="1" applyBorder="1">
      <alignment vertical="center"/>
    </xf>
    <xf numFmtId="0" fontId="6" fillId="3" borderId="13" xfId="0" applyNumberFormat="1" applyFont="1" applyFill="1" applyBorder="1">
      <alignment vertical="center"/>
    </xf>
    <xf numFmtId="180" fontId="6" fillId="3" borderId="6" xfId="0" applyNumberFormat="1" applyFont="1" applyFill="1" applyBorder="1" applyAlignment="1" applyProtection="1">
      <alignment horizontal="center" vertical="center" shrinkToFit="1"/>
      <protection locked="0"/>
    </xf>
    <xf numFmtId="177" fontId="6" fillId="3" borderId="7" xfId="0" applyNumberFormat="1" applyFont="1" applyFill="1" applyBorder="1" applyProtection="1">
      <alignment vertical="center"/>
      <protection locked="0"/>
    </xf>
    <xf numFmtId="177" fontId="6" fillId="3" borderId="8" xfId="0" applyNumberFormat="1" applyFont="1" applyFill="1" applyBorder="1" applyProtection="1">
      <alignment vertical="center"/>
      <protection locked="0"/>
    </xf>
    <xf numFmtId="180" fontId="6" fillId="3" borderId="9" xfId="0" applyNumberFormat="1" applyFont="1" applyFill="1" applyBorder="1" applyAlignment="1" applyProtection="1">
      <alignment horizontal="center" vertical="center" shrinkToFit="1"/>
      <protection locked="0"/>
    </xf>
    <xf numFmtId="177" fontId="6" fillId="3" borderId="10" xfId="0" applyNumberFormat="1" applyFont="1" applyFill="1" applyBorder="1" applyProtection="1">
      <alignment vertical="center"/>
      <protection locked="0"/>
    </xf>
    <xf numFmtId="0" fontId="6" fillId="0" borderId="18"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16" fillId="0" borderId="0" xfId="0" applyNumberFormat="1" applyFont="1" applyProtection="1">
      <alignment vertical="center"/>
    </xf>
    <xf numFmtId="0" fontId="17" fillId="0" borderId="0" xfId="0" applyNumberFormat="1" applyFont="1" applyProtection="1">
      <alignment vertical="center"/>
    </xf>
    <xf numFmtId="0" fontId="16" fillId="0" borderId="0" xfId="0" applyNumberFormat="1" applyFont="1">
      <alignment vertical="center"/>
    </xf>
    <xf numFmtId="9" fontId="6" fillId="3" borderId="25" xfId="0" applyNumberFormat="1" applyFont="1" applyFill="1" applyBorder="1" applyProtection="1">
      <alignment vertical="center"/>
      <protection locked="0"/>
    </xf>
    <xf numFmtId="9" fontId="6" fillId="3" borderId="4" xfId="0" applyNumberFormat="1" applyFont="1" applyFill="1" applyBorder="1" applyProtection="1">
      <alignment vertical="center"/>
      <protection locked="0"/>
    </xf>
    <xf numFmtId="177" fontId="6" fillId="0" borderId="24" xfId="0" applyNumberFormat="1" applyFont="1" applyFill="1" applyBorder="1" applyAlignment="1" applyProtection="1">
      <alignment horizontal="center" vertical="center" shrinkToFit="1"/>
    </xf>
    <xf numFmtId="9" fontId="6" fillId="0" borderId="22" xfId="0" applyNumberFormat="1" applyFont="1" applyFill="1" applyBorder="1" applyAlignment="1" applyProtection="1">
      <alignment vertical="center" shrinkToFit="1"/>
    </xf>
    <xf numFmtId="9" fontId="6" fillId="0" borderId="4" xfId="0" applyNumberFormat="1" applyFont="1" applyFill="1" applyBorder="1">
      <alignment vertical="center"/>
    </xf>
    <xf numFmtId="9" fontId="6" fillId="0" borderId="0" xfId="0" applyNumberFormat="1" applyFont="1" applyFill="1" applyProtection="1">
      <alignment vertical="center"/>
    </xf>
    <xf numFmtId="9" fontId="6" fillId="3" borderId="7" xfId="0" applyNumberFormat="1" applyFont="1" applyFill="1" applyBorder="1">
      <alignment vertical="center"/>
    </xf>
    <xf numFmtId="9" fontId="6" fillId="3" borderId="1" xfId="0" applyNumberFormat="1" applyFont="1" applyFill="1" applyBorder="1">
      <alignment vertical="center"/>
    </xf>
    <xf numFmtId="9" fontId="6" fillId="3" borderId="12" xfId="0" applyNumberFormat="1" applyFont="1" applyFill="1" applyBorder="1">
      <alignment vertical="center"/>
    </xf>
    <xf numFmtId="0" fontId="6" fillId="0" borderId="0" xfId="0" applyFont="1" applyAlignment="1" applyProtection="1">
      <alignment horizontal="center" vertical="center" wrapText="1"/>
    </xf>
    <xf numFmtId="0" fontId="18" fillId="0" borderId="0" xfId="0" applyNumberFormat="1" applyFont="1" applyProtection="1">
      <alignment vertical="center"/>
    </xf>
    <xf numFmtId="180" fontId="6" fillId="3" borderId="26" xfId="0" applyNumberFormat="1" applyFont="1" applyFill="1" applyBorder="1" applyAlignment="1" applyProtection="1">
      <alignment horizontal="center" vertical="center" shrinkToFit="1"/>
      <protection locked="0"/>
    </xf>
    <xf numFmtId="177" fontId="6" fillId="3" borderId="3" xfId="0" applyNumberFormat="1" applyFont="1" applyFill="1" applyBorder="1" applyProtection="1">
      <alignment vertical="center"/>
      <protection locked="0"/>
    </xf>
    <xf numFmtId="9" fontId="6" fillId="3" borderId="27" xfId="0" applyNumberFormat="1" applyFont="1" applyFill="1" applyBorder="1" applyProtection="1">
      <alignment vertical="center"/>
      <protection locked="0"/>
    </xf>
    <xf numFmtId="177" fontId="6" fillId="3" borderId="28" xfId="0" applyNumberFormat="1" applyFont="1" applyFill="1" applyBorder="1" applyProtection="1">
      <alignment vertical="center"/>
      <protection locked="0"/>
    </xf>
    <xf numFmtId="180" fontId="6" fillId="3" borderId="11" xfId="0" applyNumberFormat="1" applyFont="1" applyFill="1" applyBorder="1" applyAlignment="1" applyProtection="1">
      <alignment horizontal="center" vertical="center" shrinkToFit="1"/>
      <protection locked="0"/>
    </xf>
    <xf numFmtId="177" fontId="6" fillId="3" borderId="12" xfId="0" applyNumberFormat="1" applyFont="1" applyFill="1" applyBorder="1" applyProtection="1">
      <alignment vertical="center"/>
      <protection locked="0"/>
    </xf>
    <xf numFmtId="9" fontId="6" fillId="3" borderId="12" xfId="0" applyNumberFormat="1" applyFont="1" applyFill="1" applyBorder="1" applyProtection="1">
      <alignment vertical="center"/>
      <protection locked="0"/>
    </xf>
    <xf numFmtId="177" fontId="6" fillId="3" borderId="13" xfId="0" applyNumberFormat="1" applyFont="1" applyFill="1" applyBorder="1" applyProtection="1">
      <alignment vertical="center"/>
      <protection locked="0"/>
    </xf>
    <xf numFmtId="0" fontId="6" fillId="5" borderId="3" xfId="0" applyFont="1" applyFill="1" applyBorder="1" applyAlignment="1">
      <alignment horizontal="center" vertical="center" wrapText="1"/>
    </xf>
    <xf numFmtId="0" fontId="0" fillId="0" borderId="2" xfId="0" applyBorder="1" applyAlignment="1">
      <alignment horizontal="center" vertical="center" wrapText="1"/>
    </xf>
    <xf numFmtId="176" fontId="6" fillId="2" borderId="3" xfId="1" applyNumberFormat="1" applyFont="1" applyFill="1" applyBorder="1" applyAlignment="1" applyProtection="1">
      <alignment horizontal="center" vertical="center" wrapText="1"/>
    </xf>
    <xf numFmtId="0" fontId="0" fillId="0" borderId="19" xfId="0"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FFCC"/>
      <color rgb="FF0000FF"/>
      <color rgb="FFFF9999"/>
      <color rgb="FFE2EFDA"/>
      <color rgb="FF9C0006"/>
      <color rgb="FFFFC7CE"/>
      <color rgb="FFFFC7CC"/>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730251</xdr:colOff>
      <xdr:row>15</xdr:row>
      <xdr:rowOff>133350</xdr:rowOff>
    </xdr:from>
    <xdr:to>
      <xdr:col>16</xdr:col>
      <xdr:colOff>752475</xdr:colOff>
      <xdr:row>19</xdr:row>
      <xdr:rowOff>28575</xdr:rowOff>
    </xdr:to>
    <xdr:sp macro="" textlink="">
      <xdr:nvSpPr>
        <xdr:cNvPr id="11" name="角丸四角形吹き出し 52">
          <a:extLst>
            <a:ext uri="{FF2B5EF4-FFF2-40B4-BE49-F238E27FC236}">
              <a16:creationId xmlns:a16="http://schemas.microsoft.com/office/drawing/2014/main" id="{5A8CA061-7178-42C5-809B-37726E1E8AF0}"/>
            </a:ext>
          </a:extLst>
        </xdr:cNvPr>
        <xdr:cNvSpPr/>
      </xdr:nvSpPr>
      <xdr:spPr>
        <a:xfrm>
          <a:off x="7912101" y="3781425"/>
          <a:ext cx="4879974" cy="695325"/>
        </a:xfrm>
        <a:prstGeom prst="wedgeRoundRectCallout">
          <a:avLst>
            <a:gd name="adj1" fmla="val 7664"/>
            <a:gd name="adj2" fmla="val -144973"/>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0000FF"/>
              </a:solidFill>
              <a:latin typeface="Meiryo UI" panose="020B0604030504040204" pitchFamily="50" charset="-128"/>
              <a:ea typeface="Meiryo UI" panose="020B0604030504040204" pitchFamily="50" charset="-128"/>
            </a:rPr>
            <a:t>青枠：算出シート</a:t>
          </a:r>
          <a:r>
            <a:rPr kumimoji="1" lang="en-US" altLang="ja-JP" sz="1800" b="1">
              <a:solidFill>
                <a:srgbClr val="0000FF"/>
              </a:solidFill>
              <a:latin typeface="Meiryo UI" panose="020B0604030504040204" pitchFamily="50" charset="-128"/>
              <a:ea typeface="Meiryo UI" panose="020B0604030504040204" pitchFamily="50" charset="-128"/>
            </a:rPr>
            <a:t>2</a:t>
          </a:r>
          <a:r>
            <a:rPr kumimoji="1" lang="ja-JP" altLang="en-US" sz="1800" b="1">
              <a:solidFill>
                <a:srgbClr val="0000FF"/>
              </a:solidFill>
              <a:latin typeface="Meiryo UI" panose="020B0604030504040204" pitchFamily="50" charset="-128"/>
              <a:ea typeface="Meiryo UI" panose="020B0604030504040204" pitchFamily="50" charset="-128"/>
            </a:rPr>
            <a:t>へ転記（コピー＆ペースト）</a:t>
          </a:r>
        </a:p>
      </xdr:txBody>
    </xdr:sp>
    <xdr:clientData/>
  </xdr:twoCellAnchor>
  <xdr:twoCellAnchor>
    <xdr:from>
      <xdr:col>2</xdr:col>
      <xdr:colOff>774702</xdr:colOff>
      <xdr:row>14</xdr:row>
      <xdr:rowOff>196850</xdr:rowOff>
    </xdr:from>
    <xdr:to>
      <xdr:col>6</xdr:col>
      <xdr:colOff>590550</xdr:colOff>
      <xdr:row>26</xdr:row>
      <xdr:rowOff>0</xdr:rowOff>
    </xdr:to>
    <xdr:sp macro="" textlink="">
      <xdr:nvSpPr>
        <xdr:cNvPr id="13" name="角丸四角形吹き出し 52">
          <a:extLst>
            <a:ext uri="{FF2B5EF4-FFF2-40B4-BE49-F238E27FC236}">
              <a16:creationId xmlns:a16="http://schemas.microsoft.com/office/drawing/2014/main" id="{6D79F453-21A2-4B23-9E8E-65284B373E36}"/>
            </a:ext>
          </a:extLst>
        </xdr:cNvPr>
        <xdr:cNvSpPr/>
      </xdr:nvSpPr>
      <xdr:spPr>
        <a:xfrm>
          <a:off x="1631952" y="3644900"/>
          <a:ext cx="3511548" cy="2203450"/>
        </a:xfrm>
        <a:prstGeom prst="wedgeRoundRectCallout">
          <a:avLst>
            <a:gd name="adj1" fmla="val -59506"/>
            <a:gd name="adj2" fmla="val -36934"/>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latin typeface="Meiryo UI" panose="020B0604030504040204" pitchFamily="50" charset="-128"/>
              <a:ea typeface="Meiryo UI" panose="020B0604030504040204" pitchFamily="50" charset="-128"/>
              <a:cs typeface="+mn-cs"/>
            </a:rPr>
            <a:t>1</a:t>
          </a:r>
          <a:r>
            <a:rPr kumimoji="1" lang="ja-JP" altLang="ja-JP" sz="1800" b="1">
              <a:solidFill>
                <a:srgbClr val="FF0000"/>
              </a:solidFill>
              <a:latin typeface="Meiryo UI" panose="020B0604030504040204" pitchFamily="50" charset="-128"/>
              <a:ea typeface="Meiryo UI" panose="020B0604030504040204" pitchFamily="50" charset="-128"/>
              <a:cs typeface="+mn-cs"/>
            </a:rPr>
            <a:t>行</a:t>
          </a:r>
          <a:r>
            <a:rPr kumimoji="1" lang="ja-JP" altLang="en-US" sz="1800" b="1">
              <a:solidFill>
                <a:srgbClr val="FF0000"/>
              </a:solidFill>
              <a:latin typeface="Meiryo UI" panose="020B0604030504040204" pitchFamily="50" charset="-128"/>
              <a:ea typeface="Meiryo UI" panose="020B0604030504040204" pitchFamily="50" charset="-128"/>
              <a:cs typeface="+mn-cs"/>
            </a:rPr>
            <a:t>には、</a:t>
          </a:r>
          <a:r>
            <a:rPr kumimoji="1" lang="en-US" altLang="ja-JP" sz="1800" b="1" u="sng">
              <a:solidFill>
                <a:srgbClr val="FF0000"/>
              </a:solidFill>
              <a:latin typeface="Meiryo UI" panose="020B0604030504040204" pitchFamily="50" charset="-128"/>
              <a:ea typeface="Meiryo UI" panose="020B0604030504040204" pitchFamily="50" charset="-128"/>
              <a:cs typeface="+mn-cs"/>
            </a:rPr>
            <a:t>1</a:t>
          </a:r>
          <a:r>
            <a:rPr kumimoji="1" lang="ja-JP" altLang="en-US" sz="1800" b="1" u="sng">
              <a:solidFill>
                <a:srgbClr val="FF0000"/>
              </a:solidFill>
              <a:latin typeface="Meiryo UI" panose="020B0604030504040204" pitchFamily="50" charset="-128"/>
              <a:ea typeface="Meiryo UI" panose="020B0604030504040204" pitchFamily="50" charset="-128"/>
              <a:cs typeface="+mn-cs"/>
            </a:rPr>
            <a:t>台</a:t>
          </a:r>
          <a:r>
            <a:rPr kumimoji="1" lang="ja-JP" altLang="en-US" sz="1800" b="1" u="sng">
              <a:solidFill>
                <a:srgbClr val="FF0000"/>
              </a:solidFill>
              <a:latin typeface="Meiryo UI" panose="020B0604030504040204" pitchFamily="50" charset="-128"/>
              <a:ea typeface="Meiryo UI" panose="020B0604030504040204" pitchFamily="50" charset="-128"/>
            </a:rPr>
            <a:t>１運行毎</a:t>
          </a:r>
          <a:r>
            <a:rPr kumimoji="1" lang="ja-JP" altLang="en-US" sz="1800" b="1">
              <a:solidFill>
                <a:srgbClr val="FF0000"/>
              </a:solidFill>
              <a:latin typeface="Meiryo UI" panose="020B0604030504040204" pitchFamily="50" charset="-128"/>
              <a:ea typeface="Meiryo UI" panose="020B0604030504040204" pitchFamily="50" charset="-128"/>
            </a:rPr>
            <a:t>の</a:t>
          </a:r>
          <a:endParaRPr kumimoji="1" lang="en-US" altLang="ja-JP" sz="1800" b="1">
            <a:solidFill>
              <a:srgbClr val="FF0000"/>
            </a:solidFill>
            <a:latin typeface="Meiryo UI" panose="020B0604030504040204" pitchFamily="50" charset="-128"/>
            <a:ea typeface="Meiryo UI" panose="020B0604030504040204" pitchFamily="50" charset="-128"/>
          </a:endParaRPr>
        </a:p>
        <a:p>
          <a:pPr algn="l"/>
          <a:r>
            <a:rPr kumimoji="1" lang="ja-JP" altLang="en-US" sz="1800" b="1">
              <a:solidFill>
                <a:srgbClr val="FF0000"/>
              </a:solidFill>
              <a:latin typeface="Meiryo UI" panose="020B0604030504040204" pitchFamily="50" charset="-128"/>
              <a:ea typeface="Meiryo UI" panose="020B0604030504040204" pitchFamily="50" charset="-128"/>
            </a:rPr>
            <a:t>運行年月日、走行距離、輸送量及び積載率、燃料使用量を入力</a:t>
          </a:r>
          <a:endParaRPr kumimoji="1" lang="en-US" altLang="ja-JP" sz="1800" b="1">
            <a:solidFill>
              <a:srgbClr val="FF0000"/>
            </a:solidFill>
            <a:latin typeface="Meiryo UI" panose="020B0604030504040204" pitchFamily="50" charset="-128"/>
            <a:ea typeface="Meiryo UI" panose="020B0604030504040204" pitchFamily="50" charset="-128"/>
          </a:endParaRPr>
        </a:p>
        <a:p>
          <a:pPr algn="l"/>
          <a:r>
            <a:rPr kumimoji="1" lang="ja-JP" altLang="en-US" sz="1800" b="0">
              <a:solidFill>
                <a:sysClr val="windowText" lastClr="000000"/>
              </a:solidFill>
              <a:latin typeface="Meiryo UI" panose="020B0604030504040204" pitchFamily="50" charset="-128"/>
              <a:ea typeface="Meiryo UI" panose="020B0604030504040204" pitchFamily="50" charset="-128"/>
            </a:rPr>
            <a:t>→入力した車両</a:t>
          </a:r>
          <a:r>
            <a:rPr kumimoji="1" lang="en-US" altLang="ja-JP" sz="1800" b="0">
              <a:solidFill>
                <a:sysClr val="windowText" lastClr="000000"/>
              </a:solidFill>
              <a:latin typeface="Meiryo UI" panose="020B0604030504040204" pitchFamily="50" charset="-128"/>
              <a:ea typeface="Meiryo UI" panose="020B0604030504040204" pitchFamily="50" charset="-128"/>
            </a:rPr>
            <a:t>1</a:t>
          </a:r>
          <a:r>
            <a:rPr kumimoji="1" lang="ja-JP" altLang="en-US" sz="1800" b="0">
              <a:solidFill>
                <a:sysClr val="windowText" lastClr="000000"/>
              </a:solidFill>
              <a:latin typeface="Meiryo UI" panose="020B0604030504040204" pitchFamily="50" charset="-128"/>
              <a:ea typeface="Meiryo UI" panose="020B0604030504040204" pitchFamily="50" charset="-128"/>
            </a:rPr>
            <a:t>台の</a:t>
          </a:r>
          <a:r>
            <a:rPr kumimoji="1" lang="en-US" altLang="ja-JP" sz="1800" b="0">
              <a:solidFill>
                <a:sysClr val="windowText" lastClr="000000"/>
              </a:solidFill>
              <a:latin typeface="Meiryo UI" panose="020B0604030504040204" pitchFamily="50" charset="-128"/>
              <a:ea typeface="Meiryo UI" panose="020B0604030504040204" pitchFamily="50" charset="-128"/>
            </a:rPr>
            <a:t>10</a:t>
          </a:r>
          <a:r>
            <a:rPr kumimoji="1" lang="ja-JP" altLang="en-US" sz="1800" b="0">
              <a:solidFill>
                <a:sysClr val="windowText" lastClr="000000"/>
              </a:solidFill>
              <a:latin typeface="Meiryo UI" panose="020B0604030504040204" pitchFamily="50" charset="-128"/>
              <a:ea typeface="Meiryo UI" panose="020B0604030504040204" pitchFamily="50" charset="-128"/>
            </a:rPr>
            <a:t>日間あたりの結果が、右表②に自動算出</a:t>
          </a:r>
          <a:endParaRPr kumimoji="1" lang="ja-JP" altLang="en-US" sz="18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482600</xdr:colOff>
      <xdr:row>20</xdr:row>
      <xdr:rowOff>95249</xdr:rowOff>
    </xdr:from>
    <xdr:to>
      <xdr:col>16</xdr:col>
      <xdr:colOff>749935</xdr:colOff>
      <xdr:row>73</xdr:row>
      <xdr:rowOff>133350</xdr:rowOff>
    </xdr:to>
    <xdr:grpSp>
      <xdr:nvGrpSpPr>
        <xdr:cNvPr id="17" name="グループ化 16">
          <a:extLst>
            <a:ext uri="{FF2B5EF4-FFF2-40B4-BE49-F238E27FC236}">
              <a16:creationId xmlns:a16="http://schemas.microsoft.com/office/drawing/2014/main" id="{4CA9C3DD-9FFC-4FFF-B2B2-C02971695872}"/>
            </a:ext>
          </a:extLst>
        </xdr:cNvPr>
        <xdr:cNvGrpSpPr/>
      </xdr:nvGrpSpPr>
      <xdr:grpSpPr>
        <a:xfrm>
          <a:off x="6854825" y="4743449"/>
          <a:ext cx="5934710" cy="10639426"/>
          <a:chOff x="6083300" y="4730749"/>
          <a:chExt cx="5956935" cy="10807701"/>
        </a:xfrm>
      </xdr:grpSpPr>
      <xdr:sp macro="" textlink="">
        <xdr:nvSpPr>
          <xdr:cNvPr id="3" name="テキスト ボックス 5">
            <a:extLst>
              <a:ext uri="{FF2B5EF4-FFF2-40B4-BE49-F238E27FC236}">
                <a16:creationId xmlns:a16="http://schemas.microsoft.com/office/drawing/2014/main" id="{A19835D7-2512-4CFD-A3AB-6B8640B532A9}"/>
              </a:ext>
            </a:extLst>
          </xdr:cNvPr>
          <xdr:cNvSpPr txBox="1"/>
        </xdr:nvSpPr>
        <xdr:spPr>
          <a:xfrm>
            <a:off x="6083300" y="4730749"/>
            <a:ext cx="5956935" cy="10807701"/>
          </a:xfrm>
          <a:prstGeom prst="rect">
            <a:avLst/>
          </a:prstGeom>
          <a:solidFill>
            <a:sysClr val="window" lastClr="FFFFFF"/>
          </a:solidFill>
          <a:ln w="9525" cmpd="sng">
            <a:solidFill>
              <a:sysClr val="windowText" lastClr="000000">
                <a:lumMod val="75000"/>
                <a:lumOff val="25000"/>
              </a:sysClr>
            </a:solidFill>
          </a:ln>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ct val="115000"/>
              </a:lnSpc>
              <a:spcAft>
                <a:spcPts val="1000"/>
              </a:spcAft>
            </a:pPr>
            <a:endParaRPr lang="ja-JP" sz="1200">
              <a:solidFill>
                <a:srgbClr val="34343E"/>
              </a:solidFill>
              <a:effectLst/>
              <a:latin typeface="+mn-ea"/>
              <a:ea typeface="+mn-ea"/>
              <a:cs typeface="Times New Roman" panose="02020603050405020304" pitchFamily="18" charset="0"/>
            </a:endParaRPr>
          </a:p>
        </xdr:txBody>
      </xdr:sp>
      <xdr:pic>
        <xdr:nvPicPr>
          <xdr:cNvPr id="4" name="図 3">
            <a:extLst>
              <a:ext uri="{FF2B5EF4-FFF2-40B4-BE49-F238E27FC236}">
                <a16:creationId xmlns:a16="http://schemas.microsoft.com/office/drawing/2014/main" id="{0D85719F-F66C-4EAC-AFED-7863D4789FD6}"/>
              </a:ext>
            </a:extLst>
          </xdr:cNvPr>
          <xdr:cNvPicPr/>
        </xdr:nvPicPr>
        <xdr:blipFill>
          <a:blip xmlns:r="http://schemas.openxmlformats.org/officeDocument/2006/relationships" r:embed="rId1"/>
          <a:stretch>
            <a:fillRect/>
          </a:stretch>
        </xdr:blipFill>
        <xdr:spPr>
          <a:xfrm>
            <a:off x="6559550" y="7346950"/>
            <a:ext cx="4992370" cy="2345055"/>
          </a:xfrm>
          <a:prstGeom prst="rect">
            <a:avLst/>
          </a:prstGeom>
        </xdr:spPr>
      </xdr:pic>
      <xdr:pic>
        <xdr:nvPicPr>
          <xdr:cNvPr id="5" name="図 4">
            <a:extLst>
              <a:ext uri="{FF2B5EF4-FFF2-40B4-BE49-F238E27FC236}">
                <a16:creationId xmlns:a16="http://schemas.microsoft.com/office/drawing/2014/main" id="{E343AC05-825E-439A-927E-8BA8F71F5FA3}"/>
              </a:ext>
            </a:extLst>
          </xdr:cNvPr>
          <xdr:cNvPicPr>
            <a:picLocks noChangeAspect="1"/>
          </xdr:cNvPicPr>
        </xdr:nvPicPr>
        <xdr:blipFill>
          <a:blip xmlns:r="http://schemas.openxmlformats.org/officeDocument/2006/relationships" r:embed="rId2"/>
          <a:stretch>
            <a:fillRect/>
          </a:stretch>
        </xdr:blipFill>
        <xdr:spPr>
          <a:xfrm>
            <a:off x="6696075" y="11109325"/>
            <a:ext cx="4779932" cy="2644493"/>
          </a:xfrm>
          <a:prstGeom prst="rect">
            <a:avLst/>
          </a:prstGeom>
        </xdr:spPr>
      </xdr:pic>
      <xdr:sp macro="" textlink="">
        <xdr:nvSpPr>
          <xdr:cNvPr id="14" name="テキスト ボックス 5">
            <a:extLst>
              <a:ext uri="{FF2B5EF4-FFF2-40B4-BE49-F238E27FC236}">
                <a16:creationId xmlns:a16="http://schemas.microsoft.com/office/drawing/2014/main" id="{F5FE7F00-DFEF-4C57-BB6C-2A72F6A8605C}"/>
              </a:ext>
            </a:extLst>
          </xdr:cNvPr>
          <xdr:cNvSpPr txBox="1"/>
        </xdr:nvSpPr>
        <xdr:spPr>
          <a:xfrm>
            <a:off x="6216651" y="4816475"/>
            <a:ext cx="5645150" cy="2381249"/>
          </a:xfrm>
          <a:prstGeom prst="rect">
            <a:avLst/>
          </a:prstGeom>
          <a:solidFill>
            <a:sysClr val="window" lastClr="FFFFFF"/>
          </a:solidFill>
          <a:ln w="9525" cmpd="sng">
            <a:noFill/>
          </a:ln>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ct val="115000"/>
              </a:lnSpc>
              <a:spcAft>
                <a:spcPts val="1000"/>
              </a:spcAft>
            </a:pPr>
            <a:r>
              <a:rPr lang="ja-JP" sz="1200" b="1">
                <a:solidFill>
                  <a:srgbClr val="000000"/>
                </a:solidFill>
                <a:effectLst/>
                <a:latin typeface="+mn-ea"/>
                <a:ea typeface="+mn-ea"/>
                <a:cs typeface="Times New Roman" panose="02020603050405020304" pitchFamily="18" charset="0"/>
              </a:rPr>
              <a:t>【データについての注意事項】</a:t>
            </a:r>
            <a:endParaRPr lang="ja-JP" sz="1200">
              <a:solidFill>
                <a:srgbClr val="34343E"/>
              </a:solidFill>
              <a:effectLst/>
              <a:latin typeface="+mn-ea"/>
              <a:ea typeface="+mn-ea"/>
              <a:cs typeface="Times New Roman" panose="02020603050405020304" pitchFamily="18" charset="0"/>
            </a:endParaRPr>
          </a:p>
          <a:p>
            <a:pPr indent="139700">
              <a:lnSpc>
                <a:spcPct val="115000"/>
              </a:lnSpc>
              <a:spcAft>
                <a:spcPts val="1000"/>
              </a:spcAft>
            </a:pPr>
            <a:r>
              <a:rPr lang="ja-JP" sz="1100">
                <a:solidFill>
                  <a:srgbClr val="000000"/>
                </a:solidFill>
                <a:effectLst/>
                <a:latin typeface="+mn-ea"/>
                <a:ea typeface="+mn-ea"/>
                <a:cs typeface="Times New Roman" panose="02020603050405020304" pitchFamily="18" charset="0"/>
              </a:rPr>
              <a:t>下記に、トン・キロの取得値のチェック基準及び算定時の基本事項を示す。</a:t>
            </a:r>
            <a:r>
              <a:rPr lang="ja-JP" sz="1200" b="1" u="sng" baseline="0">
                <a:solidFill>
                  <a:srgbClr val="34343E"/>
                </a:solidFill>
                <a:effectLst/>
                <a:latin typeface="+mn-ea"/>
                <a:ea typeface="+mn-ea"/>
                <a:cs typeface="Times New Roman" panose="02020603050405020304" pitchFamily="18" charset="0"/>
              </a:rPr>
              <a:t>正しいデータの提出が無い場合は補助金を交付できないことがある</a:t>
            </a:r>
            <a:r>
              <a:rPr lang="ja-JP" sz="1100">
                <a:solidFill>
                  <a:srgbClr val="000000"/>
                </a:solidFill>
                <a:effectLst/>
                <a:latin typeface="+mn-ea"/>
                <a:ea typeface="+mn-ea"/>
                <a:cs typeface="Times New Roman" panose="02020603050405020304" pitchFamily="18" charset="0"/>
              </a:rPr>
              <a:t>ため、提出するデータの値については十分にチェックすること。</a:t>
            </a:r>
            <a:endParaRPr lang="ja-JP" sz="1200">
              <a:solidFill>
                <a:srgbClr val="34343E"/>
              </a:solidFill>
              <a:effectLst/>
              <a:latin typeface="+mn-ea"/>
              <a:ea typeface="+mn-ea"/>
              <a:cs typeface="Times New Roman" panose="02020603050405020304" pitchFamily="18" charset="0"/>
            </a:endParaRPr>
          </a:p>
          <a:p>
            <a:pPr>
              <a:lnSpc>
                <a:spcPct val="115000"/>
              </a:lnSpc>
              <a:spcAft>
                <a:spcPts val="1000"/>
              </a:spcAft>
            </a:pPr>
            <a:r>
              <a:rPr lang="en-US" sz="1200" b="1">
                <a:solidFill>
                  <a:srgbClr val="000000"/>
                </a:solidFill>
                <a:effectLst/>
                <a:latin typeface="+mn-ea"/>
                <a:ea typeface="+mn-ea"/>
                <a:cs typeface="Times New Roman" panose="02020603050405020304" pitchFamily="18" charset="0"/>
              </a:rPr>
              <a:t>a)</a:t>
            </a:r>
            <a:r>
              <a:rPr lang="ja-JP" sz="1200" b="1">
                <a:solidFill>
                  <a:srgbClr val="000000"/>
                </a:solidFill>
                <a:effectLst/>
                <a:latin typeface="+mn-ea"/>
                <a:ea typeface="+mn-ea"/>
                <a:cs typeface="Times New Roman" panose="02020603050405020304" pitchFamily="18" charset="0"/>
              </a:rPr>
              <a:t>トン・キロあたりの燃料使用量の値の範囲について</a:t>
            </a:r>
            <a:endParaRPr lang="ja-JP" sz="1200">
              <a:solidFill>
                <a:srgbClr val="34343E"/>
              </a:solidFill>
              <a:effectLst/>
              <a:latin typeface="+mn-ea"/>
              <a:ea typeface="+mn-ea"/>
              <a:cs typeface="Times New Roman" panose="02020603050405020304" pitchFamily="18" charset="0"/>
            </a:endParaRPr>
          </a:p>
          <a:p>
            <a:pPr indent="139700">
              <a:lnSpc>
                <a:spcPct val="115000"/>
              </a:lnSpc>
              <a:spcAft>
                <a:spcPts val="1000"/>
              </a:spcAft>
            </a:pPr>
            <a:r>
              <a:rPr lang="ja-JP" sz="1100">
                <a:solidFill>
                  <a:srgbClr val="000000"/>
                </a:solidFill>
                <a:effectLst/>
                <a:latin typeface="+mn-ea"/>
                <a:ea typeface="+mn-ea"/>
                <a:cs typeface="Times New Roman" panose="02020603050405020304" pitchFamily="18" charset="0"/>
              </a:rPr>
              <a:t>トラックの</a:t>
            </a:r>
            <a:r>
              <a:rPr lang="ja-JP" sz="1200" b="1" u="sng">
                <a:solidFill>
                  <a:srgbClr val="34343E"/>
                </a:solidFill>
                <a:effectLst/>
                <a:latin typeface="+mn-ea"/>
                <a:ea typeface="+mn-ea"/>
                <a:cs typeface="Times New Roman" panose="02020603050405020304" pitchFamily="18" charset="0"/>
              </a:rPr>
              <a:t>トン・キロあたりの燃料使用量の一般的な値は</a:t>
            </a:r>
            <a:r>
              <a:rPr lang="en-US" sz="1200" b="1" u="sng">
                <a:solidFill>
                  <a:srgbClr val="34343E"/>
                </a:solidFill>
                <a:effectLst/>
                <a:latin typeface="+mn-ea"/>
                <a:ea typeface="+mn-ea"/>
                <a:cs typeface="Times New Roman" panose="02020603050405020304" pitchFamily="18" charset="0"/>
              </a:rPr>
              <a:t>0.01</a:t>
            </a:r>
            <a:r>
              <a:rPr lang="ja-JP" sz="1200" b="1" u="sng">
                <a:solidFill>
                  <a:srgbClr val="34343E"/>
                </a:solidFill>
                <a:effectLst/>
                <a:latin typeface="+mn-ea"/>
                <a:ea typeface="+mn-ea"/>
                <a:cs typeface="Times New Roman" panose="02020603050405020304" pitchFamily="18" charset="0"/>
              </a:rPr>
              <a:t>～</a:t>
            </a:r>
            <a:r>
              <a:rPr lang="en-US" sz="1200" b="1" u="sng">
                <a:solidFill>
                  <a:srgbClr val="34343E"/>
                </a:solidFill>
                <a:effectLst/>
                <a:latin typeface="+mn-ea"/>
                <a:ea typeface="+mn-ea"/>
                <a:cs typeface="Times New Roman" panose="02020603050405020304" pitchFamily="18" charset="0"/>
              </a:rPr>
              <a:t>3.00 ℓ/t</a:t>
            </a:r>
            <a:r>
              <a:rPr lang="ja-JP" sz="1200" b="1" u="sng">
                <a:solidFill>
                  <a:srgbClr val="34343E"/>
                </a:solidFill>
                <a:effectLst/>
                <a:latin typeface="+mn-ea"/>
                <a:ea typeface="+mn-ea"/>
                <a:cs typeface="Times New Roman" panose="02020603050405020304" pitchFamily="18" charset="0"/>
              </a:rPr>
              <a:t>・</a:t>
            </a:r>
            <a:r>
              <a:rPr lang="en-US" sz="1200" b="1" u="sng">
                <a:solidFill>
                  <a:srgbClr val="34343E"/>
                </a:solidFill>
                <a:effectLst/>
                <a:latin typeface="+mn-ea"/>
                <a:ea typeface="+mn-ea"/>
                <a:cs typeface="Times New Roman" panose="02020603050405020304" pitchFamily="18" charset="0"/>
              </a:rPr>
              <a:t>km</a:t>
            </a:r>
            <a:r>
              <a:rPr lang="ja-JP" sz="1100">
                <a:solidFill>
                  <a:srgbClr val="000000"/>
                </a:solidFill>
                <a:effectLst/>
                <a:latin typeface="+mn-ea"/>
                <a:ea typeface="+mn-ea"/>
                <a:cs typeface="Times New Roman" panose="02020603050405020304" pitchFamily="18" charset="0"/>
              </a:rPr>
              <a:t>の範囲になることが想定されるため、その範囲を外れる場合は記入値が誤りの可能性があるので注意すること。</a:t>
            </a:r>
            <a:endParaRPr lang="ja-JP" sz="1200">
              <a:solidFill>
                <a:srgbClr val="34343E"/>
              </a:solidFill>
              <a:effectLst/>
              <a:latin typeface="+mn-ea"/>
              <a:ea typeface="+mn-ea"/>
              <a:cs typeface="Times New Roman" panose="02020603050405020304" pitchFamily="18" charset="0"/>
            </a:endParaRPr>
          </a:p>
        </xdr:txBody>
      </xdr:sp>
      <xdr:sp macro="" textlink="">
        <xdr:nvSpPr>
          <xdr:cNvPr id="15" name="テキスト ボックス 5">
            <a:extLst>
              <a:ext uri="{FF2B5EF4-FFF2-40B4-BE49-F238E27FC236}">
                <a16:creationId xmlns:a16="http://schemas.microsoft.com/office/drawing/2014/main" id="{767666A4-EE6C-4D5E-BC9D-F7489D480C68}"/>
              </a:ext>
            </a:extLst>
          </xdr:cNvPr>
          <xdr:cNvSpPr txBox="1"/>
        </xdr:nvSpPr>
        <xdr:spPr>
          <a:xfrm>
            <a:off x="6296025" y="9718676"/>
            <a:ext cx="5502275" cy="1101724"/>
          </a:xfrm>
          <a:prstGeom prst="rect">
            <a:avLst/>
          </a:prstGeom>
          <a:solidFill>
            <a:sysClr val="window" lastClr="FFFFFF"/>
          </a:solidFill>
          <a:ln w="9525" cmpd="sng">
            <a:noFill/>
          </a:ln>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r"/>
            <a:r>
              <a:rPr lang="ja-JP" altLang="ja-JP" sz="1000">
                <a:solidFill>
                  <a:schemeClr val="dk1"/>
                </a:solidFill>
                <a:effectLst/>
                <a:latin typeface="+mn-lt"/>
                <a:ea typeface="+mn-ea"/>
                <a:cs typeface="+mn-cs"/>
              </a:rPr>
              <a:t>※出典：荷主の省エネ推進の手引き（資源エネルギー庁）</a:t>
            </a:r>
            <a:endParaRPr lang="en-US" altLang="ja-JP" sz="1000">
              <a:solidFill>
                <a:schemeClr val="dk1"/>
              </a:solidFill>
              <a:effectLst/>
              <a:latin typeface="+mn-lt"/>
              <a:ea typeface="+mn-ea"/>
              <a:cs typeface="+mn-cs"/>
            </a:endParaRPr>
          </a:p>
          <a:p>
            <a:pPr algn="r"/>
            <a:endParaRPr lang="ja-JP" altLang="ja-JP" sz="1000">
              <a:effectLst/>
            </a:endParaRPr>
          </a:p>
          <a:p>
            <a:r>
              <a:rPr lang="en-US" altLang="ja-JP" sz="1100" b="1">
                <a:solidFill>
                  <a:schemeClr val="dk1"/>
                </a:solidFill>
                <a:effectLst/>
                <a:latin typeface="+mn-lt"/>
                <a:ea typeface="+mn-ea"/>
                <a:cs typeface="+mn-cs"/>
              </a:rPr>
              <a:t>b)</a:t>
            </a:r>
            <a:r>
              <a:rPr lang="ja-JP" altLang="ja-JP" sz="1100" b="1">
                <a:solidFill>
                  <a:schemeClr val="dk1"/>
                </a:solidFill>
                <a:effectLst/>
                <a:latin typeface="+mn-lt"/>
                <a:ea typeface="+mn-ea"/>
                <a:cs typeface="+mn-cs"/>
              </a:rPr>
              <a:t>トン・キロ算定の基本について</a:t>
            </a:r>
            <a:endParaRPr lang="ja-JP" altLang="ja-JP" sz="1200">
              <a:effectLst/>
            </a:endParaRPr>
          </a:p>
          <a:p>
            <a:r>
              <a:rPr lang="ja-JP" altLang="ja-JP" sz="1100">
                <a:solidFill>
                  <a:schemeClr val="dk1"/>
                </a:solidFill>
                <a:effectLst/>
                <a:latin typeface="+mn-lt"/>
                <a:ea typeface="+mn-ea"/>
                <a:cs typeface="+mn-cs"/>
              </a:rPr>
              <a:t>「トン・キロ」は、輸送距離の合計と荷物の重量の合計を掛け合わせることでは求められない。下図のように、</a:t>
            </a:r>
            <a:r>
              <a:rPr lang="ja-JP" altLang="ja-JP" sz="1100" b="1" u="sng">
                <a:solidFill>
                  <a:schemeClr val="dk1"/>
                </a:solidFill>
                <a:effectLst/>
                <a:latin typeface="+mn-lt"/>
                <a:ea typeface="+mn-ea"/>
                <a:cs typeface="+mn-cs"/>
              </a:rPr>
              <a:t>１回ごとの輸送距離と１回ごとの荷物重量を掛け合わせたものの合計値で求めること</a:t>
            </a:r>
            <a:r>
              <a:rPr lang="ja-JP" altLang="ja-JP" sz="1100">
                <a:solidFill>
                  <a:schemeClr val="dk1"/>
                </a:solidFill>
                <a:effectLst/>
                <a:latin typeface="+mn-lt"/>
                <a:ea typeface="+mn-ea"/>
                <a:cs typeface="+mn-cs"/>
              </a:rPr>
              <a:t>。正しく計算しないと莫大な輸送量となるので注意すること。</a:t>
            </a:r>
            <a:r>
              <a:rPr lang="en-US" altLang="ja-JP" sz="1100">
                <a:solidFill>
                  <a:schemeClr val="dk1"/>
                </a:solidFill>
                <a:effectLst/>
                <a:latin typeface="+mn-lt"/>
                <a:ea typeface="+mn-ea"/>
                <a:cs typeface="+mn-cs"/>
              </a:rPr>
              <a:t>  </a:t>
            </a:r>
            <a:endParaRPr lang="ja-JP" sz="1200">
              <a:solidFill>
                <a:srgbClr val="34343E"/>
              </a:solidFill>
              <a:effectLst/>
              <a:latin typeface="+mn-ea"/>
              <a:ea typeface="+mn-ea"/>
              <a:cs typeface="Times New Roman" panose="02020603050405020304" pitchFamily="18" charset="0"/>
            </a:endParaRPr>
          </a:p>
        </xdr:txBody>
      </xdr:sp>
      <xdr:sp macro="" textlink="">
        <xdr:nvSpPr>
          <xdr:cNvPr id="16" name="テキスト ボックス 5">
            <a:extLst>
              <a:ext uri="{FF2B5EF4-FFF2-40B4-BE49-F238E27FC236}">
                <a16:creationId xmlns:a16="http://schemas.microsoft.com/office/drawing/2014/main" id="{32DC7CBE-88CA-4C87-991A-A312B5CCD237}"/>
              </a:ext>
            </a:extLst>
          </xdr:cNvPr>
          <xdr:cNvSpPr txBox="1"/>
        </xdr:nvSpPr>
        <xdr:spPr>
          <a:xfrm>
            <a:off x="6769100" y="13766800"/>
            <a:ext cx="5143500" cy="609600"/>
          </a:xfrm>
          <a:prstGeom prst="rect">
            <a:avLst/>
          </a:prstGeom>
          <a:solidFill>
            <a:sysClr val="window" lastClr="FFFFFF"/>
          </a:solidFill>
          <a:ln w="9525" cmpd="sng">
            <a:noFill/>
          </a:ln>
          <a:effectLst/>
        </xdr:spPr>
        <xdr:style>
          <a:lnRef idx="0">
            <a:scrgbClr r="0" g="0" b="0"/>
          </a:lnRef>
          <a:fillRef idx="0">
            <a:scrgbClr r="0" g="0" b="0"/>
          </a:fillRef>
          <a:effectRef idx="0">
            <a:scrgbClr r="0" g="0" b="0"/>
          </a:effectRef>
          <a:fontRef idx="minor">
            <a:schemeClr val="dk1"/>
          </a:fontRef>
        </xdr:style>
        <xdr:txBody>
          <a:bodyPr wrap="square" rtlCol="0" anchor="t">
            <a:noAutofit/>
          </a:bodyPr>
          <a:lstStyle/>
          <a:p>
            <a:r>
              <a:rPr lang="ja-JP" altLang="ja-JP" sz="1000">
                <a:solidFill>
                  <a:schemeClr val="dk1"/>
                </a:solidFill>
                <a:effectLst/>
                <a:latin typeface="+mn-lt"/>
                <a:ea typeface="+mn-ea"/>
                <a:cs typeface="+mn-cs"/>
              </a:rPr>
              <a:t>※出典：資源エネルギー庁ホームページ　</a:t>
            </a:r>
            <a:r>
              <a:rPr lang="ja-JP" altLang="en-US" sz="1000">
                <a:solidFill>
                  <a:schemeClr val="dk1"/>
                </a:solidFill>
                <a:effectLst/>
                <a:latin typeface="+mn-lt"/>
                <a:ea typeface="+mn-ea"/>
                <a:cs typeface="+mn-cs"/>
              </a:rPr>
              <a:t>　　</a:t>
            </a:r>
            <a:r>
              <a:rPr lang="en-US" altLang="ja-JP" sz="1000">
                <a:solidFill>
                  <a:schemeClr val="dk1"/>
                </a:solidFill>
                <a:effectLst/>
                <a:latin typeface="+mn-lt"/>
                <a:ea typeface="+mn-ea"/>
                <a:cs typeface="+mn-cs"/>
              </a:rPr>
              <a:t>https://www.enecho.meti.go.jp/category/saving_and_new/saving/ninushi/eco_2.html</a:t>
            </a:r>
            <a:endParaRPr lang="ja-JP" altLang="ja-JP" sz="10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166581</xdr:colOff>
      <xdr:row>2</xdr:row>
      <xdr:rowOff>66675</xdr:rowOff>
    </xdr:from>
    <xdr:to>
      <xdr:col>17</xdr:col>
      <xdr:colOff>876301</xdr:colOff>
      <xdr:row>7</xdr:row>
      <xdr:rowOff>95250</xdr:rowOff>
    </xdr:to>
    <xdr:sp macro="" textlink="">
      <xdr:nvSpPr>
        <xdr:cNvPr id="2" name="角丸四角形吹き出し 52">
          <a:extLst>
            <a:ext uri="{FF2B5EF4-FFF2-40B4-BE49-F238E27FC236}">
              <a16:creationId xmlns:a16="http://schemas.microsoft.com/office/drawing/2014/main" id="{002CB262-9CBF-40C4-BFC4-972AC7CAA865}"/>
            </a:ext>
          </a:extLst>
        </xdr:cNvPr>
        <xdr:cNvSpPr/>
      </xdr:nvSpPr>
      <xdr:spPr>
        <a:xfrm>
          <a:off x="9605856" y="447675"/>
          <a:ext cx="3795820" cy="1104900"/>
        </a:xfrm>
        <a:prstGeom prst="wedgeRoundRectCallout">
          <a:avLst>
            <a:gd name="adj1" fmla="val -31788"/>
            <a:gd name="adj2" fmla="val 158027"/>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0000FF"/>
              </a:solidFill>
              <a:latin typeface="Meiryo UI" panose="020B0604030504040204" pitchFamily="50" charset="-128"/>
              <a:ea typeface="Meiryo UI" panose="020B0604030504040204" pitchFamily="50" charset="-128"/>
            </a:rPr>
            <a:t>青枠：実施計画書・自己評価結果へ転記（コピー＆ペースト可）</a:t>
          </a:r>
        </a:p>
      </xdr:txBody>
    </xdr:sp>
    <xdr:clientData/>
  </xdr:twoCellAnchor>
  <xdr:twoCellAnchor>
    <xdr:from>
      <xdr:col>1</xdr:col>
      <xdr:colOff>409575</xdr:colOff>
      <xdr:row>22</xdr:row>
      <xdr:rowOff>174625</xdr:rowOff>
    </xdr:from>
    <xdr:to>
      <xdr:col>4</xdr:col>
      <xdr:colOff>85725</xdr:colOff>
      <xdr:row>29</xdr:row>
      <xdr:rowOff>28575</xdr:rowOff>
    </xdr:to>
    <xdr:sp macro="" textlink="">
      <xdr:nvSpPr>
        <xdr:cNvPr id="3" name="角丸四角形吹き出し 52">
          <a:extLst>
            <a:ext uri="{FF2B5EF4-FFF2-40B4-BE49-F238E27FC236}">
              <a16:creationId xmlns:a16="http://schemas.microsoft.com/office/drawing/2014/main" id="{EBBFBBDC-C877-491F-AE11-7ED7B36C1F01}"/>
            </a:ext>
          </a:extLst>
        </xdr:cNvPr>
        <xdr:cNvSpPr/>
      </xdr:nvSpPr>
      <xdr:spPr>
        <a:xfrm>
          <a:off x="1066800" y="5327650"/>
          <a:ext cx="2790825" cy="1254125"/>
        </a:xfrm>
        <a:prstGeom prst="wedgeRoundRectCallout">
          <a:avLst>
            <a:gd name="adj1" fmla="val -46787"/>
            <a:gd name="adj2" fmla="val -74036"/>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latin typeface="Meiryo UI" panose="020B0604030504040204" pitchFamily="50" charset="-128"/>
              <a:ea typeface="Meiryo UI" panose="020B0604030504040204" pitchFamily="50" charset="-128"/>
            </a:rPr>
            <a:t>1</a:t>
          </a:r>
          <a:r>
            <a:rPr kumimoji="1" lang="ja-JP" altLang="en-US" sz="1800" b="1">
              <a:solidFill>
                <a:srgbClr val="FF0000"/>
              </a:solidFill>
              <a:latin typeface="Meiryo UI" panose="020B0604030504040204" pitchFamily="50" charset="-128"/>
              <a:ea typeface="Meiryo UI" panose="020B0604030504040204" pitchFamily="50" charset="-128"/>
            </a:rPr>
            <a:t>行に</a:t>
          </a:r>
          <a:r>
            <a:rPr kumimoji="1" lang="en-US" altLang="ja-JP" sz="1800" b="1">
              <a:solidFill>
                <a:srgbClr val="FF0000"/>
              </a:solidFill>
              <a:latin typeface="Meiryo UI" panose="020B0604030504040204" pitchFamily="50" charset="-128"/>
              <a:ea typeface="Meiryo UI" panose="020B0604030504040204" pitchFamily="50" charset="-128"/>
              <a:cs typeface="+mn-cs"/>
            </a:rPr>
            <a:t>1</a:t>
          </a:r>
          <a:r>
            <a:rPr kumimoji="1" lang="ja-JP" altLang="en-US" sz="1800" b="1">
              <a:solidFill>
                <a:srgbClr val="FF0000"/>
              </a:solidFill>
              <a:latin typeface="Meiryo UI" panose="020B0604030504040204" pitchFamily="50" charset="-128"/>
              <a:ea typeface="Meiryo UI" panose="020B0604030504040204" pitchFamily="50" charset="-128"/>
              <a:cs typeface="+mn-cs"/>
            </a:rPr>
            <a:t>台の</a:t>
          </a:r>
          <a:r>
            <a:rPr kumimoji="1" lang="ja-JP" altLang="ja-JP" sz="1800" b="1">
              <a:solidFill>
                <a:srgbClr val="FF0000"/>
              </a:solidFill>
              <a:latin typeface="Meiryo UI" panose="020B0604030504040204" pitchFamily="50" charset="-128"/>
              <a:ea typeface="Meiryo UI" panose="020B0604030504040204" pitchFamily="50" charset="-128"/>
              <a:cs typeface="+mn-cs"/>
            </a:rPr>
            <a:t>車両ナンバーを</a:t>
          </a:r>
          <a:r>
            <a:rPr kumimoji="1" lang="ja-JP" altLang="en-US" sz="1800" b="1">
              <a:solidFill>
                <a:srgbClr val="FF0000"/>
              </a:solidFill>
              <a:latin typeface="Meiryo UI" panose="020B0604030504040204" pitchFamily="50" charset="-128"/>
              <a:ea typeface="Meiryo UI" panose="020B0604030504040204" pitchFamily="50" charset="-128"/>
              <a:cs typeface="+mn-cs"/>
            </a:rPr>
            <a:t>入力</a:t>
          </a:r>
          <a:endParaRPr kumimoji="1" lang="ja-JP" altLang="en-US" sz="1800" b="0">
            <a:solidFill>
              <a:sysClr val="windowText" lastClr="000000"/>
            </a:solidFill>
            <a:latin typeface="Meiryo UI" panose="020B0604030504040204" pitchFamily="50" charset="-128"/>
            <a:ea typeface="Meiryo UI" panose="020B0604030504040204" pitchFamily="50" charset="-128"/>
            <a:cs typeface="+mn-cs"/>
          </a:endParaRPr>
        </a:p>
      </xdr:txBody>
    </xdr:sp>
    <xdr:clientData/>
  </xdr:twoCellAnchor>
  <xdr:twoCellAnchor>
    <xdr:from>
      <xdr:col>8</xdr:col>
      <xdr:colOff>628649</xdr:colOff>
      <xdr:row>20</xdr:row>
      <xdr:rowOff>98424</xdr:rowOff>
    </xdr:from>
    <xdr:to>
      <xdr:col>16</xdr:col>
      <xdr:colOff>63500</xdr:colOff>
      <xdr:row>31</xdr:row>
      <xdr:rowOff>0</xdr:rowOff>
    </xdr:to>
    <xdr:sp macro="" textlink="">
      <xdr:nvSpPr>
        <xdr:cNvPr id="4" name="角丸四角形吹き出し 52">
          <a:extLst>
            <a:ext uri="{FF2B5EF4-FFF2-40B4-BE49-F238E27FC236}">
              <a16:creationId xmlns:a16="http://schemas.microsoft.com/office/drawing/2014/main" id="{39AA6FF6-564C-43EF-807C-26FB98685A1C}"/>
            </a:ext>
          </a:extLst>
        </xdr:cNvPr>
        <xdr:cNvSpPr/>
      </xdr:nvSpPr>
      <xdr:spPr>
        <a:xfrm>
          <a:off x="6851649" y="5292724"/>
          <a:ext cx="5480051" cy="2136776"/>
        </a:xfrm>
        <a:prstGeom prst="wedgeRoundRectCallout">
          <a:avLst>
            <a:gd name="adj1" fmla="val -60893"/>
            <a:gd name="adj2" fmla="val -42153"/>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rPr>
            <a:t>車両登録番号の車両</a:t>
          </a:r>
          <a:r>
            <a:rPr kumimoji="1" lang="en-US" altLang="ja-JP" sz="1800" b="1">
              <a:solidFill>
                <a:srgbClr val="FF0000"/>
              </a:solidFill>
              <a:latin typeface="Meiryo UI" panose="020B0604030504040204" pitchFamily="50" charset="-128"/>
              <a:ea typeface="Meiryo UI" panose="020B0604030504040204" pitchFamily="50" charset="-128"/>
            </a:rPr>
            <a:t>1</a:t>
          </a:r>
          <a:r>
            <a:rPr kumimoji="1" lang="ja-JP" altLang="en-US" sz="1800" b="1">
              <a:solidFill>
                <a:srgbClr val="FF0000"/>
              </a:solidFill>
              <a:latin typeface="Meiryo UI" panose="020B0604030504040204" pitchFamily="50" charset="-128"/>
              <a:ea typeface="Meiryo UI" panose="020B0604030504040204" pitchFamily="50" charset="-128"/>
            </a:rPr>
            <a:t>台の</a:t>
          </a:r>
          <a:r>
            <a:rPr kumimoji="1" lang="en-US" altLang="ja-JP" sz="1800" b="1">
              <a:solidFill>
                <a:srgbClr val="FF0000"/>
              </a:solidFill>
              <a:latin typeface="Meiryo UI" panose="020B0604030504040204" pitchFamily="50" charset="-128"/>
              <a:ea typeface="Meiryo UI" panose="020B0604030504040204" pitchFamily="50" charset="-128"/>
              <a:cs typeface="+mn-cs"/>
            </a:rPr>
            <a:t>10</a:t>
          </a:r>
          <a:r>
            <a:rPr kumimoji="1" lang="ja-JP" altLang="en-US" sz="1800" b="1">
              <a:solidFill>
                <a:srgbClr val="FF0000"/>
              </a:solidFill>
              <a:latin typeface="Meiryo UI" panose="020B0604030504040204" pitchFamily="50" charset="-128"/>
              <a:ea typeface="Meiryo UI" panose="020B0604030504040204" pitchFamily="50" charset="-128"/>
              <a:cs typeface="+mn-cs"/>
            </a:rPr>
            <a:t>日間の運行データを転記（算出シートよりコピー</a:t>
          </a:r>
          <a:r>
            <a:rPr kumimoji="1" lang="en-US" altLang="ja-JP" sz="1800" b="1">
              <a:solidFill>
                <a:srgbClr val="FF0000"/>
              </a:solidFill>
              <a:latin typeface="Meiryo UI" panose="020B0604030504040204" pitchFamily="50" charset="-128"/>
              <a:ea typeface="Meiryo UI" panose="020B0604030504040204" pitchFamily="50" charset="-128"/>
              <a:cs typeface="+mn-cs"/>
            </a:rPr>
            <a:t>&amp;</a:t>
          </a:r>
          <a:r>
            <a:rPr kumimoji="1" lang="ja-JP" altLang="en-US" sz="1800" b="1">
              <a:solidFill>
                <a:srgbClr val="FF0000"/>
              </a:solidFill>
              <a:latin typeface="Meiryo UI" panose="020B0604030504040204" pitchFamily="50" charset="-128"/>
              <a:ea typeface="Meiryo UI" panose="020B0604030504040204" pitchFamily="50" charset="-128"/>
              <a:cs typeface="+mn-cs"/>
            </a:rPr>
            <a:t>ペースト）</a:t>
          </a:r>
          <a:endParaRPr kumimoji="1" lang="en-US" altLang="ja-JP" sz="18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800" b="0">
              <a:solidFill>
                <a:sysClr val="windowText" lastClr="000000"/>
              </a:solidFill>
              <a:latin typeface="Meiryo UI" panose="020B0604030504040204" pitchFamily="50" charset="-128"/>
              <a:ea typeface="Meiryo UI" panose="020B0604030504040204" pitchFamily="50" charset="-128"/>
              <a:cs typeface="+mn-cs"/>
            </a:rPr>
            <a:t>→全車両の結果（</a:t>
          </a:r>
          <a:r>
            <a:rPr kumimoji="1" lang="en-US" altLang="ja-JP" sz="1800" b="0">
              <a:solidFill>
                <a:sysClr val="windowText" lastClr="000000"/>
              </a:solidFill>
              <a:latin typeface="Meiryo UI" panose="020B0604030504040204" pitchFamily="50" charset="-128"/>
              <a:ea typeface="Meiryo UI" panose="020B0604030504040204" pitchFamily="50" charset="-128"/>
              <a:cs typeface="+mn-cs"/>
            </a:rPr>
            <a:t>1</a:t>
          </a:r>
          <a:r>
            <a:rPr kumimoji="1" lang="ja-JP" altLang="ja-JP" sz="1800" b="0">
              <a:solidFill>
                <a:sysClr val="windowText" lastClr="000000"/>
              </a:solidFill>
              <a:latin typeface="Meiryo UI" panose="020B0604030504040204" pitchFamily="50" charset="-128"/>
              <a:ea typeface="Meiryo UI" panose="020B0604030504040204" pitchFamily="50" charset="-128"/>
              <a:cs typeface="+mn-cs"/>
            </a:rPr>
            <a:t>台・</a:t>
          </a:r>
          <a:r>
            <a:rPr kumimoji="1" lang="en-US" altLang="ja-JP" sz="1800" b="0">
              <a:solidFill>
                <a:sysClr val="windowText" lastClr="000000"/>
              </a:solidFill>
              <a:latin typeface="Meiryo UI" panose="020B0604030504040204" pitchFamily="50" charset="-128"/>
              <a:ea typeface="Meiryo UI" panose="020B0604030504040204" pitchFamily="50" charset="-128"/>
              <a:cs typeface="+mn-cs"/>
            </a:rPr>
            <a:t>10</a:t>
          </a:r>
          <a:r>
            <a:rPr kumimoji="1" lang="ja-JP" altLang="ja-JP" sz="1800" b="0">
              <a:solidFill>
                <a:sysClr val="windowText" lastClr="000000"/>
              </a:solidFill>
              <a:latin typeface="Meiryo UI" panose="020B0604030504040204" pitchFamily="50" charset="-128"/>
              <a:ea typeface="Meiryo UI" panose="020B0604030504040204" pitchFamily="50" charset="-128"/>
              <a:cs typeface="+mn-cs"/>
            </a:rPr>
            <a:t>日間あたりの</a:t>
          </a:r>
          <a:r>
            <a:rPr kumimoji="1" lang="ja-JP" altLang="en-US" sz="1800" b="0">
              <a:solidFill>
                <a:sysClr val="windowText" lastClr="000000"/>
              </a:solidFill>
              <a:latin typeface="Meiryo UI" panose="020B0604030504040204" pitchFamily="50" charset="-128"/>
              <a:ea typeface="Meiryo UI" panose="020B0604030504040204" pitchFamily="50" charset="-128"/>
              <a:cs typeface="+mn-cs"/>
            </a:rPr>
            <a:t>平均）が、上表④に自動算出</a:t>
          </a:r>
        </a:p>
      </xdr:txBody>
    </xdr:sp>
    <xdr:clientData/>
  </xdr:twoCellAnchor>
  <xdr:twoCellAnchor>
    <xdr:from>
      <xdr:col>2</xdr:col>
      <xdr:colOff>301624</xdr:colOff>
      <xdr:row>12</xdr:row>
      <xdr:rowOff>161926</xdr:rowOff>
    </xdr:from>
    <xdr:to>
      <xdr:col>6</xdr:col>
      <xdr:colOff>666750</xdr:colOff>
      <xdr:row>14</xdr:row>
      <xdr:rowOff>114300</xdr:rowOff>
    </xdr:to>
    <xdr:sp macro="" textlink="">
      <xdr:nvSpPr>
        <xdr:cNvPr id="5" name="角丸四角形吹き出し 52">
          <a:extLst>
            <a:ext uri="{FF2B5EF4-FFF2-40B4-BE49-F238E27FC236}">
              <a16:creationId xmlns:a16="http://schemas.microsoft.com/office/drawing/2014/main" id="{D76D7850-9DD4-4D58-A0B9-975413C890CC}"/>
            </a:ext>
          </a:extLst>
        </xdr:cNvPr>
        <xdr:cNvSpPr/>
      </xdr:nvSpPr>
      <xdr:spPr>
        <a:xfrm>
          <a:off x="2536824" y="3184526"/>
          <a:ext cx="3540126" cy="371474"/>
        </a:xfrm>
        <a:prstGeom prst="wedgeRoundRectCallout">
          <a:avLst>
            <a:gd name="adj1" fmla="val -33325"/>
            <a:gd name="adj2" fmla="val -92737"/>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③の平均日数を自動算出：</a:t>
          </a: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10</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日となっているか確認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C6E3A-9DEB-4DB5-A847-59AE0F0E714B}">
  <sheetPr>
    <tabColor rgb="FFC00000"/>
  </sheetPr>
  <dimension ref="B1:S211"/>
  <sheetViews>
    <sheetView tabSelected="1" zoomScaleNormal="100" zoomScaleSheetLayoutView="100" workbookViewId="0"/>
  </sheetViews>
  <sheetFormatPr defaultColWidth="9" defaultRowHeight="15.75" outlineLevelCol="1" x14ac:dyDescent="0.15"/>
  <cols>
    <col min="1" max="1" width="4.625" style="27" customWidth="1"/>
    <col min="2" max="2" width="6.625" style="27" customWidth="1"/>
    <col min="3" max="3" width="16.625" style="49" customWidth="1"/>
    <col min="4" max="7" width="10.625" style="50" customWidth="1"/>
    <col min="8" max="8" width="8.625" style="27" customWidth="1" outlineLevel="1"/>
    <col min="9" max="9" width="4.625" style="27" customWidth="1" outlineLevel="1"/>
    <col min="10" max="17" width="10.625" style="27" customWidth="1"/>
    <col min="18" max="18" width="4.625" style="27" customWidth="1"/>
    <col min="19" max="19" width="9" style="27" hidden="1" customWidth="1"/>
    <col min="20" max="16384" width="9" style="27"/>
  </cols>
  <sheetData>
    <row r="1" spans="2:19" x14ac:dyDescent="0.15">
      <c r="C1" s="27"/>
      <c r="D1" s="27"/>
      <c r="E1" s="27"/>
      <c r="F1" s="27"/>
      <c r="G1" s="27"/>
    </row>
    <row r="2" spans="2:19" ht="16.5" x14ac:dyDescent="0.15">
      <c r="B2" s="3" t="s">
        <v>14</v>
      </c>
      <c r="C2" s="28"/>
      <c r="D2" s="28"/>
      <c r="E2" s="28"/>
      <c r="F2" s="28"/>
      <c r="G2" s="27"/>
      <c r="L2" s="29"/>
      <c r="M2" s="29"/>
      <c r="N2" s="29"/>
      <c r="O2" s="29"/>
      <c r="P2" s="29"/>
    </row>
    <row r="3" spans="2:19" x14ac:dyDescent="0.15">
      <c r="B3" s="1" t="s">
        <v>39</v>
      </c>
      <c r="C3" s="28"/>
      <c r="D3" s="28"/>
      <c r="E3" s="28"/>
      <c r="F3" s="28"/>
      <c r="G3" s="27"/>
      <c r="L3" s="29"/>
      <c r="M3" s="29"/>
      <c r="N3" s="29"/>
      <c r="O3" s="29"/>
      <c r="P3" s="29"/>
    </row>
    <row r="4" spans="2:19" ht="16.5" thickBot="1" x14ac:dyDescent="0.2">
      <c r="B4" s="18"/>
      <c r="C4" s="28"/>
      <c r="D4" s="28"/>
      <c r="E4" s="28"/>
      <c r="F4" s="28"/>
      <c r="G4" s="27"/>
      <c r="L4" s="29"/>
      <c r="M4" s="29"/>
      <c r="N4" s="29"/>
      <c r="O4" s="29"/>
      <c r="P4" s="29"/>
    </row>
    <row r="5" spans="2:19" ht="17.25" thickTop="1" thickBot="1" x14ac:dyDescent="0.2">
      <c r="B5" s="6"/>
      <c r="C5" s="18" t="s">
        <v>29</v>
      </c>
      <c r="D5" s="19"/>
      <c r="E5" s="1"/>
      <c r="F5" s="1"/>
      <c r="G5" s="1"/>
      <c r="K5" s="29"/>
      <c r="L5" s="29"/>
      <c r="M5" s="84"/>
      <c r="N5" s="29"/>
      <c r="O5" s="84"/>
    </row>
    <row r="6" spans="2:19" ht="17.25" thickTop="1" thickBot="1" x14ac:dyDescent="0.2">
      <c r="B6" s="19" t="s">
        <v>30</v>
      </c>
      <c r="C6" s="18"/>
      <c r="D6" s="19"/>
      <c r="E6" s="1"/>
      <c r="F6" s="1"/>
      <c r="G6" s="1"/>
      <c r="H6" s="75"/>
      <c r="I6" s="18"/>
      <c r="K6" s="29"/>
      <c r="L6" s="29"/>
      <c r="M6" s="84"/>
      <c r="N6" s="29"/>
      <c r="O6" s="29"/>
    </row>
    <row r="7" spans="2:19" ht="17.25" thickTop="1" thickBot="1" x14ac:dyDescent="0.2">
      <c r="B7" s="74"/>
      <c r="C7" s="18" t="s">
        <v>25</v>
      </c>
      <c r="D7" s="27"/>
      <c r="E7" s="27"/>
      <c r="F7" s="27"/>
      <c r="G7" s="27"/>
      <c r="L7" s="29"/>
      <c r="M7" s="29"/>
      <c r="N7" s="29"/>
      <c r="O7" s="29"/>
      <c r="P7" s="29"/>
    </row>
    <row r="8" spans="2:19" ht="16.5" thickTop="1" x14ac:dyDescent="0.15">
      <c r="C8" s="18"/>
      <c r="D8" s="18"/>
      <c r="E8" s="19"/>
      <c r="F8" s="19"/>
      <c r="G8" s="1"/>
      <c r="H8" s="1"/>
      <c r="I8" s="1"/>
      <c r="L8" s="29"/>
      <c r="M8" s="29"/>
      <c r="N8" s="29"/>
      <c r="O8" s="29"/>
      <c r="P8" s="29"/>
    </row>
    <row r="9" spans="2:19" ht="24" x14ac:dyDescent="0.15">
      <c r="B9" s="76" t="s">
        <v>33</v>
      </c>
      <c r="C9" s="77"/>
      <c r="D9" s="77"/>
      <c r="E9" s="77"/>
      <c r="F9" s="77"/>
      <c r="G9" s="77"/>
      <c r="H9" s="77"/>
      <c r="I9" s="77"/>
      <c r="J9" s="76" t="s">
        <v>40</v>
      </c>
    </row>
    <row r="10" spans="2:19" s="34" customFormat="1" ht="48" thickBot="1" x14ac:dyDescent="0.2">
      <c r="B10" s="30" t="s">
        <v>19</v>
      </c>
      <c r="C10" s="26" t="s">
        <v>20</v>
      </c>
      <c r="D10" s="26" t="s">
        <v>4</v>
      </c>
      <c r="E10" s="26" t="s">
        <v>5</v>
      </c>
      <c r="F10" s="51" t="s">
        <v>34</v>
      </c>
      <c r="G10" s="26" t="s">
        <v>6</v>
      </c>
      <c r="H10" s="30" t="s">
        <v>3</v>
      </c>
      <c r="I10" s="27"/>
      <c r="J10" s="31"/>
      <c r="K10" s="32" t="s">
        <v>21</v>
      </c>
      <c r="L10" s="32" t="s">
        <v>7</v>
      </c>
      <c r="M10" s="32" t="s">
        <v>8</v>
      </c>
      <c r="N10" s="32" t="s">
        <v>36</v>
      </c>
      <c r="O10" s="32" t="s">
        <v>9</v>
      </c>
      <c r="P10" s="32" t="s">
        <v>3</v>
      </c>
      <c r="Q10" s="33" t="s">
        <v>22</v>
      </c>
      <c r="S10" s="88" t="s">
        <v>37</v>
      </c>
    </row>
    <row r="11" spans="2:19" s="34" customFormat="1" ht="17.25" thickTop="1" thickBot="1" x14ac:dyDescent="0.2">
      <c r="B11" s="35">
        <f>ROW()-10</f>
        <v>1</v>
      </c>
      <c r="C11" s="69"/>
      <c r="D11" s="70"/>
      <c r="E11" s="70"/>
      <c r="F11" s="79"/>
      <c r="G11" s="71"/>
      <c r="H11" s="36">
        <f>E11*D11</f>
        <v>0</v>
      </c>
      <c r="I11" s="27"/>
      <c r="J11" s="52" t="s">
        <v>23</v>
      </c>
      <c r="K11" s="57">
        <f>SUMPRODUCT((C11:C210&lt;&gt;"")/COUNTIF(C11:C210,C11:C210&amp;""))</f>
        <v>0</v>
      </c>
      <c r="L11" s="58">
        <f>SUM(D11:D210)</f>
        <v>0</v>
      </c>
      <c r="M11" s="58">
        <f>SUM(E11:E210)</f>
        <v>0</v>
      </c>
      <c r="N11" s="81" t="s">
        <v>35</v>
      </c>
      <c r="O11" s="58">
        <f>SUM(G11:G210)</f>
        <v>0</v>
      </c>
      <c r="P11" s="58">
        <f>SUM(H11:H210)</f>
        <v>0</v>
      </c>
      <c r="Q11" s="53">
        <f>IFERROR(O11/P11,0)</f>
        <v>0</v>
      </c>
      <c r="S11" s="34">
        <f>F11*G11</f>
        <v>0</v>
      </c>
    </row>
    <row r="12" spans="2:19" s="34" customFormat="1" ht="17.25" thickTop="1" thickBot="1" x14ac:dyDescent="0.2">
      <c r="B12" s="35">
        <f t="shared" ref="B12:B76" si="0">ROW()-10</f>
        <v>2</v>
      </c>
      <c r="C12" s="72"/>
      <c r="D12" s="39"/>
      <c r="E12" s="39"/>
      <c r="F12" s="80"/>
      <c r="G12" s="73"/>
      <c r="H12" s="36">
        <f t="shared" ref="H12:H76" si="1">E12*D12</f>
        <v>0</v>
      </c>
      <c r="I12" s="27"/>
      <c r="J12" s="37" t="s">
        <v>24</v>
      </c>
      <c r="K12" s="54" t="str">
        <f>IF(K11&lt;10,K11&amp;"（日数不足）",10)</f>
        <v>0（日数不足）</v>
      </c>
      <c r="L12" s="55">
        <f>IFERROR(L11/$K$11*10,0)</f>
        <v>0</v>
      </c>
      <c r="M12" s="55">
        <f>IFERROR(M11/$K$11*10,0)</f>
        <v>0</v>
      </c>
      <c r="N12" s="82">
        <f>IFERROR(SUM(S11:S210)/SUM(G11:G210),0)</f>
        <v>0</v>
      </c>
      <c r="O12" s="55">
        <f>IFERROR(O11/$K$11*10,0)</f>
        <v>0</v>
      </c>
      <c r="P12" s="56">
        <f>IFERROR(P11/$K$11*10,0)</f>
        <v>0</v>
      </c>
      <c r="Q12" s="38">
        <f>IFERROR(O12/P12,0)</f>
        <v>0</v>
      </c>
      <c r="S12" s="34">
        <f t="shared" ref="S12:S76" si="2">F12*G12</f>
        <v>0</v>
      </c>
    </row>
    <row r="13" spans="2:19" s="34" customFormat="1" ht="16.5" thickTop="1" x14ac:dyDescent="0.15">
      <c r="B13" s="35">
        <f t="shared" si="0"/>
        <v>3</v>
      </c>
      <c r="C13" s="72"/>
      <c r="D13" s="39"/>
      <c r="E13" s="39"/>
      <c r="F13" s="80"/>
      <c r="G13" s="73"/>
      <c r="H13" s="36">
        <f t="shared" si="1"/>
        <v>0</v>
      </c>
      <c r="I13" s="27"/>
      <c r="J13" s="27" t="s">
        <v>41</v>
      </c>
      <c r="S13" s="34">
        <f t="shared" si="2"/>
        <v>0</v>
      </c>
    </row>
    <row r="14" spans="2:19" s="34" customFormat="1" x14ac:dyDescent="0.15">
      <c r="B14" s="35">
        <f t="shared" si="0"/>
        <v>4</v>
      </c>
      <c r="C14" s="72"/>
      <c r="D14" s="39"/>
      <c r="E14" s="39"/>
      <c r="F14" s="80"/>
      <c r="G14" s="73"/>
      <c r="H14" s="36">
        <f t="shared" si="1"/>
        <v>0</v>
      </c>
      <c r="I14" s="27"/>
      <c r="J14" s="89" t="s">
        <v>38</v>
      </c>
      <c r="S14" s="34">
        <f t="shared" si="2"/>
        <v>0</v>
      </c>
    </row>
    <row r="15" spans="2:19" s="34" customFormat="1" x14ac:dyDescent="0.15">
      <c r="B15" s="35">
        <f t="shared" si="0"/>
        <v>5</v>
      </c>
      <c r="C15" s="72"/>
      <c r="D15" s="39"/>
      <c r="E15" s="39"/>
      <c r="F15" s="80"/>
      <c r="G15" s="73"/>
      <c r="H15" s="36">
        <f t="shared" si="1"/>
        <v>0</v>
      </c>
      <c r="I15" s="27"/>
      <c r="S15" s="34">
        <f t="shared" si="2"/>
        <v>0</v>
      </c>
    </row>
    <row r="16" spans="2:19" s="34" customFormat="1" x14ac:dyDescent="0.15">
      <c r="B16" s="35">
        <f t="shared" si="0"/>
        <v>6</v>
      </c>
      <c r="C16" s="72"/>
      <c r="D16" s="39"/>
      <c r="E16" s="39"/>
      <c r="F16" s="80"/>
      <c r="G16" s="73"/>
      <c r="H16" s="36">
        <f t="shared" si="1"/>
        <v>0</v>
      </c>
      <c r="I16" s="27"/>
      <c r="L16" s="27"/>
      <c r="M16" s="27"/>
      <c r="N16" s="27"/>
      <c r="O16" s="27"/>
      <c r="P16" s="27"/>
      <c r="Q16" s="27"/>
      <c r="S16" s="34">
        <f t="shared" si="2"/>
        <v>0</v>
      </c>
    </row>
    <row r="17" spans="2:19" s="34" customFormat="1" x14ac:dyDescent="0.15">
      <c r="B17" s="35">
        <f t="shared" si="0"/>
        <v>7</v>
      </c>
      <c r="C17" s="72"/>
      <c r="D17" s="39"/>
      <c r="E17" s="39"/>
      <c r="F17" s="80"/>
      <c r="G17" s="73"/>
      <c r="H17" s="36">
        <f t="shared" si="1"/>
        <v>0</v>
      </c>
      <c r="I17" s="27"/>
      <c r="L17" s="27"/>
      <c r="M17" s="27"/>
      <c r="N17" s="27"/>
      <c r="O17" s="27"/>
      <c r="P17" s="27"/>
      <c r="Q17" s="27"/>
      <c r="S17" s="34">
        <f t="shared" si="2"/>
        <v>0</v>
      </c>
    </row>
    <row r="18" spans="2:19" s="34" customFormat="1" x14ac:dyDescent="0.15">
      <c r="B18" s="35">
        <f t="shared" si="0"/>
        <v>8</v>
      </c>
      <c r="C18" s="72"/>
      <c r="D18" s="39"/>
      <c r="E18" s="39"/>
      <c r="F18" s="80"/>
      <c r="G18" s="73"/>
      <c r="H18" s="36">
        <f t="shared" si="1"/>
        <v>0</v>
      </c>
      <c r="I18" s="27"/>
      <c r="L18" s="27"/>
      <c r="M18" s="27"/>
      <c r="N18" s="27"/>
      <c r="O18" s="27"/>
      <c r="P18" s="27"/>
      <c r="Q18" s="27"/>
      <c r="S18" s="34">
        <f t="shared" si="2"/>
        <v>0</v>
      </c>
    </row>
    <row r="19" spans="2:19" s="34" customFormat="1" x14ac:dyDescent="0.15">
      <c r="B19" s="35">
        <f t="shared" si="0"/>
        <v>9</v>
      </c>
      <c r="C19" s="72"/>
      <c r="D19" s="39"/>
      <c r="E19" s="39"/>
      <c r="F19" s="80"/>
      <c r="G19" s="73"/>
      <c r="H19" s="36">
        <f t="shared" si="1"/>
        <v>0</v>
      </c>
      <c r="I19" s="27"/>
      <c r="L19" s="27"/>
      <c r="M19" s="27"/>
      <c r="N19" s="27"/>
      <c r="O19" s="27"/>
      <c r="P19" s="27"/>
      <c r="Q19" s="27"/>
      <c r="S19" s="34">
        <f t="shared" si="2"/>
        <v>0</v>
      </c>
    </row>
    <row r="20" spans="2:19" s="34" customFormat="1" x14ac:dyDescent="0.15">
      <c r="B20" s="35">
        <f t="shared" si="0"/>
        <v>10</v>
      </c>
      <c r="C20" s="72"/>
      <c r="D20" s="39"/>
      <c r="E20" s="39"/>
      <c r="F20" s="80"/>
      <c r="G20" s="73"/>
      <c r="H20" s="36">
        <f t="shared" si="1"/>
        <v>0</v>
      </c>
      <c r="I20" s="27"/>
      <c r="L20" s="27"/>
      <c r="M20" s="27"/>
      <c r="N20" s="27"/>
      <c r="O20" s="27"/>
      <c r="P20" s="27"/>
      <c r="Q20" s="27"/>
      <c r="S20" s="34">
        <f t="shared" si="2"/>
        <v>0</v>
      </c>
    </row>
    <row r="21" spans="2:19" s="34" customFormat="1" x14ac:dyDescent="0.15">
      <c r="B21" s="35">
        <f t="shared" si="0"/>
        <v>11</v>
      </c>
      <c r="C21" s="72"/>
      <c r="D21" s="39"/>
      <c r="E21" s="39"/>
      <c r="F21" s="80"/>
      <c r="G21" s="73"/>
      <c r="H21" s="36">
        <f t="shared" si="1"/>
        <v>0</v>
      </c>
      <c r="I21" s="27"/>
      <c r="L21" s="27"/>
      <c r="M21" s="27"/>
      <c r="N21" s="27"/>
      <c r="O21" s="27"/>
      <c r="P21" s="27"/>
      <c r="Q21" s="27"/>
      <c r="S21" s="34">
        <f t="shared" si="2"/>
        <v>0</v>
      </c>
    </row>
    <row r="22" spans="2:19" s="34" customFormat="1" x14ac:dyDescent="0.15">
      <c r="B22" s="35">
        <f t="shared" si="0"/>
        <v>12</v>
      </c>
      <c r="C22" s="72"/>
      <c r="D22" s="39"/>
      <c r="E22" s="39"/>
      <c r="F22" s="80"/>
      <c r="G22" s="73"/>
      <c r="H22" s="36">
        <f t="shared" si="1"/>
        <v>0</v>
      </c>
      <c r="I22" s="27"/>
      <c r="L22" s="27"/>
      <c r="M22" s="27"/>
      <c r="N22" s="27"/>
      <c r="O22" s="27"/>
      <c r="P22" s="27"/>
      <c r="Q22" s="27"/>
      <c r="S22" s="34">
        <f t="shared" si="2"/>
        <v>0</v>
      </c>
    </row>
    <row r="23" spans="2:19" s="34" customFormat="1" x14ac:dyDescent="0.15">
      <c r="B23" s="35">
        <f t="shared" si="0"/>
        <v>13</v>
      </c>
      <c r="C23" s="72"/>
      <c r="D23" s="39"/>
      <c r="E23" s="39"/>
      <c r="F23" s="80"/>
      <c r="G23" s="73"/>
      <c r="H23" s="36">
        <f t="shared" si="1"/>
        <v>0</v>
      </c>
      <c r="I23" s="27"/>
      <c r="S23" s="34">
        <f t="shared" si="2"/>
        <v>0</v>
      </c>
    </row>
    <row r="24" spans="2:19" s="34" customFormat="1" x14ac:dyDescent="0.15">
      <c r="B24" s="35">
        <f t="shared" si="0"/>
        <v>14</v>
      </c>
      <c r="C24" s="72"/>
      <c r="D24" s="39"/>
      <c r="E24" s="39"/>
      <c r="F24" s="80"/>
      <c r="G24" s="73"/>
      <c r="H24" s="36">
        <f t="shared" si="1"/>
        <v>0</v>
      </c>
      <c r="I24" s="27"/>
      <c r="S24" s="34">
        <f t="shared" si="2"/>
        <v>0</v>
      </c>
    </row>
    <row r="25" spans="2:19" s="34" customFormat="1" x14ac:dyDescent="0.15">
      <c r="B25" s="35">
        <f t="shared" si="0"/>
        <v>15</v>
      </c>
      <c r="C25" s="72"/>
      <c r="D25" s="39"/>
      <c r="E25" s="39"/>
      <c r="F25" s="80"/>
      <c r="G25" s="73"/>
      <c r="H25" s="36">
        <f t="shared" si="1"/>
        <v>0</v>
      </c>
      <c r="I25" s="27"/>
      <c r="S25" s="34">
        <f t="shared" si="2"/>
        <v>0</v>
      </c>
    </row>
    <row r="26" spans="2:19" s="34" customFormat="1" x14ac:dyDescent="0.15">
      <c r="B26" s="35">
        <f t="shared" si="0"/>
        <v>16</v>
      </c>
      <c r="C26" s="72"/>
      <c r="D26" s="39"/>
      <c r="E26" s="39"/>
      <c r="F26" s="80"/>
      <c r="G26" s="73"/>
      <c r="H26" s="36">
        <f t="shared" si="1"/>
        <v>0</v>
      </c>
      <c r="I26" s="27"/>
      <c r="P26" s="40"/>
      <c r="S26" s="34">
        <f t="shared" si="2"/>
        <v>0</v>
      </c>
    </row>
    <row r="27" spans="2:19" s="34" customFormat="1" x14ac:dyDescent="0.15">
      <c r="B27" s="35">
        <f t="shared" si="0"/>
        <v>17</v>
      </c>
      <c r="C27" s="72"/>
      <c r="D27" s="39"/>
      <c r="E27" s="39"/>
      <c r="F27" s="80"/>
      <c r="G27" s="73"/>
      <c r="H27" s="36">
        <f t="shared" si="1"/>
        <v>0</v>
      </c>
      <c r="I27" s="27"/>
      <c r="L27" s="41"/>
      <c r="M27" s="42"/>
      <c r="N27" s="42"/>
      <c r="O27" s="43"/>
      <c r="P27" s="44"/>
      <c r="S27" s="34">
        <f t="shared" si="2"/>
        <v>0</v>
      </c>
    </row>
    <row r="28" spans="2:19" s="34" customFormat="1" x14ac:dyDescent="0.15">
      <c r="B28" s="35">
        <f t="shared" si="0"/>
        <v>18</v>
      </c>
      <c r="C28" s="72"/>
      <c r="D28" s="39"/>
      <c r="E28" s="39"/>
      <c r="F28" s="80"/>
      <c r="G28" s="73"/>
      <c r="H28" s="36">
        <f t="shared" si="1"/>
        <v>0</v>
      </c>
      <c r="I28" s="27"/>
      <c r="L28" s="41"/>
      <c r="M28" s="42"/>
      <c r="N28" s="42"/>
      <c r="O28" s="42"/>
      <c r="P28" s="44"/>
      <c r="S28" s="34">
        <f t="shared" si="2"/>
        <v>0</v>
      </c>
    </row>
    <row r="29" spans="2:19" s="34" customFormat="1" x14ac:dyDescent="0.15">
      <c r="B29" s="35">
        <f t="shared" si="0"/>
        <v>19</v>
      </c>
      <c r="C29" s="72"/>
      <c r="D29" s="39"/>
      <c r="E29" s="39"/>
      <c r="F29" s="80"/>
      <c r="G29" s="73"/>
      <c r="H29" s="36">
        <f t="shared" si="1"/>
        <v>0</v>
      </c>
      <c r="I29" s="27"/>
      <c r="L29" s="41"/>
      <c r="M29" s="43"/>
      <c r="N29" s="43"/>
      <c r="O29" s="43"/>
      <c r="P29" s="44"/>
      <c r="S29" s="34">
        <f t="shared" si="2"/>
        <v>0</v>
      </c>
    </row>
    <row r="30" spans="2:19" s="34" customFormat="1" x14ac:dyDescent="0.15">
      <c r="B30" s="35">
        <f t="shared" si="0"/>
        <v>20</v>
      </c>
      <c r="C30" s="72"/>
      <c r="D30" s="39"/>
      <c r="E30" s="39"/>
      <c r="F30" s="80"/>
      <c r="G30" s="73"/>
      <c r="H30" s="36">
        <f t="shared" si="1"/>
        <v>0</v>
      </c>
      <c r="I30" s="27"/>
      <c r="L30" s="42"/>
      <c r="M30" s="43"/>
      <c r="N30" s="43"/>
      <c r="O30" s="43"/>
      <c r="P30" s="44"/>
      <c r="S30" s="34">
        <f t="shared" si="2"/>
        <v>0</v>
      </c>
    </row>
    <row r="31" spans="2:19" s="34" customFormat="1" x14ac:dyDescent="0.15">
      <c r="B31" s="35">
        <f t="shared" si="0"/>
        <v>21</v>
      </c>
      <c r="C31" s="72"/>
      <c r="D31" s="39"/>
      <c r="E31" s="39"/>
      <c r="F31" s="80"/>
      <c r="G31" s="73"/>
      <c r="H31" s="36">
        <f t="shared" si="1"/>
        <v>0</v>
      </c>
      <c r="I31" s="27"/>
      <c r="L31" s="42"/>
      <c r="M31" s="43"/>
      <c r="N31" s="43"/>
      <c r="O31" s="43"/>
      <c r="P31" s="44"/>
      <c r="S31" s="34">
        <f t="shared" si="2"/>
        <v>0</v>
      </c>
    </row>
    <row r="32" spans="2:19" s="34" customFormat="1" x14ac:dyDescent="0.15">
      <c r="B32" s="35">
        <f t="shared" si="0"/>
        <v>22</v>
      </c>
      <c r="C32" s="72"/>
      <c r="D32" s="39"/>
      <c r="E32" s="39"/>
      <c r="F32" s="80"/>
      <c r="G32" s="73"/>
      <c r="H32" s="36">
        <f t="shared" si="1"/>
        <v>0</v>
      </c>
      <c r="I32" s="27"/>
      <c r="L32" s="45"/>
      <c r="M32" s="42"/>
      <c r="N32" s="42"/>
      <c r="O32" s="42"/>
      <c r="P32" s="44"/>
      <c r="S32" s="34">
        <f t="shared" si="2"/>
        <v>0</v>
      </c>
    </row>
    <row r="33" spans="2:19" s="34" customFormat="1" x14ac:dyDescent="0.15">
      <c r="B33" s="35">
        <f t="shared" si="0"/>
        <v>23</v>
      </c>
      <c r="C33" s="72"/>
      <c r="D33" s="39"/>
      <c r="E33" s="39"/>
      <c r="F33" s="80"/>
      <c r="G33" s="73"/>
      <c r="H33" s="36">
        <f t="shared" si="1"/>
        <v>0</v>
      </c>
      <c r="I33" s="27"/>
      <c r="L33" s="46" t="s">
        <v>2</v>
      </c>
      <c r="M33" s="42"/>
      <c r="N33" s="42"/>
      <c r="O33" s="42"/>
      <c r="P33" s="44"/>
      <c r="S33" s="34">
        <f t="shared" si="2"/>
        <v>0</v>
      </c>
    </row>
    <row r="34" spans="2:19" s="34" customFormat="1" x14ac:dyDescent="0.15">
      <c r="B34" s="35">
        <f t="shared" si="0"/>
        <v>24</v>
      </c>
      <c r="C34" s="72"/>
      <c r="D34" s="39"/>
      <c r="E34" s="39"/>
      <c r="F34" s="80"/>
      <c r="G34" s="73"/>
      <c r="H34" s="36">
        <f t="shared" si="1"/>
        <v>0</v>
      </c>
      <c r="I34" s="27"/>
      <c r="L34" s="40"/>
      <c r="M34" s="47"/>
      <c r="N34" s="47"/>
      <c r="O34" s="47"/>
      <c r="P34" s="44"/>
      <c r="S34" s="34">
        <f t="shared" si="2"/>
        <v>0</v>
      </c>
    </row>
    <row r="35" spans="2:19" s="34" customFormat="1" x14ac:dyDescent="0.15">
      <c r="B35" s="35">
        <f t="shared" si="0"/>
        <v>25</v>
      </c>
      <c r="C35" s="72"/>
      <c r="D35" s="39"/>
      <c r="E35" s="39"/>
      <c r="F35" s="80"/>
      <c r="G35" s="73"/>
      <c r="H35" s="36">
        <f t="shared" si="1"/>
        <v>0</v>
      </c>
      <c r="I35" s="27"/>
      <c r="L35" s="40"/>
      <c r="M35" s="48"/>
      <c r="N35" s="48"/>
      <c r="O35" s="48"/>
      <c r="P35" s="44"/>
      <c r="S35" s="34">
        <f t="shared" si="2"/>
        <v>0</v>
      </c>
    </row>
    <row r="36" spans="2:19" s="34" customFormat="1" x14ac:dyDescent="0.15">
      <c r="B36" s="35">
        <f t="shared" si="0"/>
        <v>26</v>
      </c>
      <c r="C36" s="72"/>
      <c r="D36" s="39"/>
      <c r="E36" s="39"/>
      <c r="F36" s="80"/>
      <c r="G36" s="73"/>
      <c r="H36" s="36">
        <f t="shared" si="1"/>
        <v>0</v>
      </c>
      <c r="I36" s="27"/>
      <c r="L36" s="40"/>
      <c r="M36" s="47"/>
      <c r="N36" s="47"/>
      <c r="O36" s="47"/>
      <c r="P36" s="42"/>
      <c r="S36" s="34">
        <f t="shared" si="2"/>
        <v>0</v>
      </c>
    </row>
    <row r="37" spans="2:19" s="34" customFormat="1" x14ac:dyDescent="0.15">
      <c r="B37" s="35">
        <f t="shared" si="0"/>
        <v>27</v>
      </c>
      <c r="C37" s="72"/>
      <c r="D37" s="39"/>
      <c r="E37" s="39"/>
      <c r="F37" s="80"/>
      <c r="G37" s="73"/>
      <c r="H37" s="36">
        <f t="shared" si="1"/>
        <v>0</v>
      </c>
      <c r="I37" s="27"/>
      <c r="L37" s="29"/>
      <c r="M37" s="29"/>
      <c r="N37" s="29"/>
      <c r="O37" s="29"/>
      <c r="P37" s="29"/>
      <c r="S37" s="34">
        <f t="shared" si="2"/>
        <v>0</v>
      </c>
    </row>
    <row r="38" spans="2:19" s="34" customFormat="1" x14ac:dyDescent="0.15">
      <c r="B38" s="35">
        <f t="shared" si="0"/>
        <v>28</v>
      </c>
      <c r="C38" s="72"/>
      <c r="D38" s="39"/>
      <c r="E38" s="39"/>
      <c r="F38" s="80"/>
      <c r="G38" s="73"/>
      <c r="H38" s="36">
        <f t="shared" si="1"/>
        <v>0</v>
      </c>
      <c r="I38" s="27"/>
      <c r="L38" s="29"/>
      <c r="M38" s="29"/>
      <c r="N38" s="29"/>
      <c r="O38" s="29"/>
      <c r="P38" s="29"/>
      <c r="S38" s="34">
        <f t="shared" si="2"/>
        <v>0</v>
      </c>
    </row>
    <row r="39" spans="2:19" s="34" customFormat="1" x14ac:dyDescent="0.15">
      <c r="B39" s="35">
        <f t="shared" si="0"/>
        <v>29</v>
      </c>
      <c r="C39" s="72"/>
      <c r="D39" s="39"/>
      <c r="E39" s="39"/>
      <c r="F39" s="80"/>
      <c r="G39" s="73"/>
      <c r="H39" s="36">
        <f t="shared" si="1"/>
        <v>0</v>
      </c>
      <c r="I39" s="27"/>
      <c r="S39" s="34">
        <f t="shared" si="2"/>
        <v>0</v>
      </c>
    </row>
    <row r="40" spans="2:19" s="34" customFormat="1" x14ac:dyDescent="0.15">
      <c r="B40" s="35">
        <f t="shared" si="0"/>
        <v>30</v>
      </c>
      <c r="C40" s="72"/>
      <c r="D40" s="39"/>
      <c r="E40" s="39"/>
      <c r="F40" s="80"/>
      <c r="G40" s="73"/>
      <c r="H40" s="36">
        <f t="shared" si="1"/>
        <v>0</v>
      </c>
      <c r="I40" s="27"/>
      <c r="S40" s="34">
        <f t="shared" si="2"/>
        <v>0</v>
      </c>
    </row>
    <row r="41" spans="2:19" s="34" customFormat="1" x14ac:dyDescent="0.15">
      <c r="B41" s="35">
        <f t="shared" si="0"/>
        <v>31</v>
      </c>
      <c r="C41" s="72"/>
      <c r="D41" s="39"/>
      <c r="E41" s="39"/>
      <c r="F41" s="80"/>
      <c r="G41" s="73"/>
      <c r="H41" s="36">
        <f t="shared" si="1"/>
        <v>0</v>
      </c>
      <c r="I41" s="27"/>
      <c r="S41" s="34">
        <f t="shared" si="2"/>
        <v>0</v>
      </c>
    </row>
    <row r="42" spans="2:19" s="34" customFormat="1" x14ac:dyDescent="0.15">
      <c r="B42" s="35">
        <f t="shared" si="0"/>
        <v>32</v>
      </c>
      <c r="C42" s="72"/>
      <c r="D42" s="39"/>
      <c r="E42" s="39"/>
      <c r="F42" s="80"/>
      <c r="G42" s="73"/>
      <c r="H42" s="36">
        <f t="shared" si="1"/>
        <v>0</v>
      </c>
      <c r="I42" s="27"/>
      <c r="S42" s="34">
        <f t="shared" si="2"/>
        <v>0</v>
      </c>
    </row>
    <row r="43" spans="2:19" s="34" customFormat="1" x14ac:dyDescent="0.15">
      <c r="B43" s="35">
        <f t="shared" si="0"/>
        <v>33</v>
      </c>
      <c r="C43" s="72"/>
      <c r="D43" s="39"/>
      <c r="E43" s="39"/>
      <c r="F43" s="80"/>
      <c r="G43" s="73"/>
      <c r="H43" s="36">
        <f t="shared" si="1"/>
        <v>0</v>
      </c>
      <c r="I43" s="27"/>
      <c r="S43" s="34">
        <f t="shared" si="2"/>
        <v>0</v>
      </c>
    </row>
    <row r="44" spans="2:19" s="34" customFormat="1" x14ac:dyDescent="0.15">
      <c r="B44" s="35">
        <f t="shared" si="0"/>
        <v>34</v>
      </c>
      <c r="C44" s="72"/>
      <c r="D44" s="39"/>
      <c r="E44" s="39"/>
      <c r="F44" s="80"/>
      <c r="G44" s="73"/>
      <c r="H44" s="36">
        <f t="shared" si="1"/>
        <v>0</v>
      </c>
      <c r="I44" s="27"/>
      <c r="S44" s="34">
        <f t="shared" si="2"/>
        <v>0</v>
      </c>
    </row>
    <row r="45" spans="2:19" s="34" customFormat="1" x14ac:dyDescent="0.15">
      <c r="B45" s="35">
        <f t="shared" si="0"/>
        <v>35</v>
      </c>
      <c r="C45" s="72"/>
      <c r="D45" s="39"/>
      <c r="E45" s="39"/>
      <c r="F45" s="80"/>
      <c r="G45" s="73"/>
      <c r="H45" s="36">
        <f t="shared" si="1"/>
        <v>0</v>
      </c>
      <c r="I45" s="27"/>
      <c r="S45" s="34">
        <f t="shared" si="2"/>
        <v>0</v>
      </c>
    </row>
    <row r="46" spans="2:19" s="34" customFormat="1" x14ac:dyDescent="0.15">
      <c r="B46" s="35">
        <f t="shared" si="0"/>
        <v>36</v>
      </c>
      <c r="C46" s="72"/>
      <c r="D46" s="39"/>
      <c r="E46" s="39"/>
      <c r="F46" s="80"/>
      <c r="G46" s="73"/>
      <c r="H46" s="36">
        <f t="shared" si="1"/>
        <v>0</v>
      </c>
      <c r="I46" s="27"/>
      <c r="S46" s="34">
        <f t="shared" si="2"/>
        <v>0</v>
      </c>
    </row>
    <row r="47" spans="2:19" s="34" customFormat="1" x14ac:dyDescent="0.15">
      <c r="B47" s="35">
        <f t="shared" si="0"/>
        <v>37</v>
      </c>
      <c r="C47" s="72"/>
      <c r="D47" s="39"/>
      <c r="E47" s="39"/>
      <c r="F47" s="80"/>
      <c r="G47" s="73"/>
      <c r="H47" s="36">
        <f t="shared" si="1"/>
        <v>0</v>
      </c>
      <c r="I47" s="27"/>
      <c r="S47" s="34">
        <f t="shared" si="2"/>
        <v>0</v>
      </c>
    </row>
    <row r="48" spans="2:19" s="34" customFormat="1" x14ac:dyDescent="0.15">
      <c r="B48" s="35">
        <f t="shared" si="0"/>
        <v>38</v>
      </c>
      <c r="C48" s="72"/>
      <c r="D48" s="39"/>
      <c r="E48" s="39"/>
      <c r="F48" s="80"/>
      <c r="G48" s="73"/>
      <c r="H48" s="36">
        <f t="shared" si="1"/>
        <v>0</v>
      </c>
      <c r="I48" s="27"/>
      <c r="S48" s="34">
        <f t="shared" si="2"/>
        <v>0</v>
      </c>
    </row>
    <row r="49" spans="2:19" s="34" customFormat="1" x14ac:dyDescent="0.15">
      <c r="B49" s="35">
        <f t="shared" si="0"/>
        <v>39</v>
      </c>
      <c r="C49" s="72"/>
      <c r="D49" s="39"/>
      <c r="E49" s="39"/>
      <c r="F49" s="80"/>
      <c r="G49" s="73"/>
      <c r="H49" s="36">
        <f t="shared" si="1"/>
        <v>0</v>
      </c>
      <c r="I49" s="27"/>
      <c r="S49" s="34">
        <f t="shared" si="2"/>
        <v>0</v>
      </c>
    </row>
    <row r="50" spans="2:19" s="34" customFormat="1" x14ac:dyDescent="0.15">
      <c r="B50" s="35">
        <f t="shared" si="0"/>
        <v>40</v>
      </c>
      <c r="C50" s="72"/>
      <c r="D50" s="39"/>
      <c r="E50" s="39"/>
      <c r="F50" s="80"/>
      <c r="G50" s="73"/>
      <c r="H50" s="36">
        <f t="shared" si="1"/>
        <v>0</v>
      </c>
      <c r="I50" s="27"/>
      <c r="S50" s="34">
        <f t="shared" si="2"/>
        <v>0</v>
      </c>
    </row>
    <row r="51" spans="2:19" s="34" customFormat="1" x14ac:dyDescent="0.15">
      <c r="B51" s="35">
        <f t="shared" si="0"/>
        <v>41</v>
      </c>
      <c r="C51" s="72"/>
      <c r="D51" s="39"/>
      <c r="E51" s="39"/>
      <c r="F51" s="80"/>
      <c r="G51" s="73"/>
      <c r="H51" s="36">
        <f t="shared" si="1"/>
        <v>0</v>
      </c>
      <c r="I51" s="27"/>
      <c r="S51" s="34">
        <f t="shared" si="2"/>
        <v>0</v>
      </c>
    </row>
    <row r="52" spans="2:19" s="34" customFormat="1" x14ac:dyDescent="0.15">
      <c r="B52" s="35">
        <f t="shared" si="0"/>
        <v>42</v>
      </c>
      <c r="C52" s="72"/>
      <c r="D52" s="39"/>
      <c r="E52" s="39"/>
      <c r="F52" s="80"/>
      <c r="G52" s="73"/>
      <c r="H52" s="36">
        <f t="shared" si="1"/>
        <v>0</v>
      </c>
      <c r="I52" s="27"/>
      <c r="S52" s="34">
        <f t="shared" si="2"/>
        <v>0</v>
      </c>
    </row>
    <row r="53" spans="2:19" s="34" customFormat="1" x14ac:dyDescent="0.15">
      <c r="B53" s="35">
        <f t="shared" si="0"/>
        <v>43</v>
      </c>
      <c r="C53" s="72"/>
      <c r="D53" s="39"/>
      <c r="E53" s="39"/>
      <c r="F53" s="80"/>
      <c r="G53" s="73"/>
      <c r="H53" s="36">
        <f t="shared" si="1"/>
        <v>0</v>
      </c>
      <c r="I53" s="27"/>
      <c r="S53" s="34">
        <f t="shared" si="2"/>
        <v>0</v>
      </c>
    </row>
    <row r="54" spans="2:19" s="34" customFormat="1" x14ac:dyDescent="0.15">
      <c r="B54" s="35">
        <f t="shared" si="0"/>
        <v>44</v>
      </c>
      <c r="C54" s="72"/>
      <c r="D54" s="39"/>
      <c r="E54" s="39"/>
      <c r="F54" s="80"/>
      <c r="G54" s="73"/>
      <c r="H54" s="36">
        <f t="shared" si="1"/>
        <v>0</v>
      </c>
      <c r="I54" s="27"/>
      <c r="S54" s="34">
        <f t="shared" si="2"/>
        <v>0</v>
      </c>
    </row>
    <row r="55" spans="2:19" s="34" customFormat="1" x14ac:dyDescent="0.15">
      <c r="B55" s="35">
        <f t="shared" si="0"/>
        <v>45</v>
      </c>
      <c r="C55" s="72"/>
      <c r="D55" s="39"/>
      <c r="E55" s="39"/>
      <c r="F55" s="80"/>
      <c r="G55" s="73"/>
      <c r="H55" s="36">
        <f t="shared" si="1"/>
        <v>0</v>
      </c>
      <c r="I55" s="27"/>
      <c r="S55" s="34">
        <f t="shared" si="2"/>
        <v>0</v>
      </c>
    </row>
    <row r="56" spans="2:19" s="34" customFormat="1" x14ac:dyDescent="0.15">
      <c r="B56" s="35">
        <f t="shared" si="0"/>
        <v>46</v>
      </c>
      <c r="C56" s="72"/>
      <c r="D56" s="39"/>
      <c r="E56" s="39"/>
      <c r="F56" s="80"/>
      <c r="G56" s="73"/>
      <c r="H56" s="36">
        <f t="shared" si="1"/>
        <v>0</v>
      </c>
      <c r="I56" s="27"/>
      <c r="S56" s="34">
        <f t="shared" si="2"/>
        <v>0</v>
      </c>
    </row>
    <row r="57" spans="2:19" s="34" customFormat="1" x14ac:dyDescent="0.15">
      <c r="B57" s="35">
        <f t="shared" si="0"/>
        <v>47</v>
      </c>
      <c r="C57" s="72"/>
      <c r="D57" s="39"/>
      <c r="E57" s="39"/>
      <c r="F57" s="80"/>
      <c r="G57" s="73"/>
      <c r="H57" s="36">
        <f t="shared" si="1"/>
        <v>0</v>
      </c>
      <c r="I57" s="27"/>
      <c r="S57" s="34">
        <f t="shared" si="2"/>
        <v>0</v>
      </c>
    </row>
    <row r="58" spans="2:19" s="34" customFormat="1" x14ac:dyDescent="0.15">
      <c r="B58" s="35">
        <f t="shared" si="0"/>
        <v>48</v>
      </c>
      <c r="C58" s="72"/>
      <c r="D58" s="39"/>
      <c r="E58" s="39"/>
      <c r="F58" s="80"/>
      <c r="G58" s="73"/>
      <c r="H58" s="36">
        <f t="shared" si="1"/>
        <v>0</v>
      </c>
      <c r="I58" s="27"/>
      <c r="S58" s="34">
        <f t="shared" si="2"/>
        <v>0</v>
      </c>
    </row>
    <row r="59" spans="2:19" s="34" customFormat="1" x14ac:dyDescent="0.15">
      <c r="B59" s="35">
        <f t="shared" si="0"/>
        <v>49</v>
      </c>
      <c r="C59" s="72"/>
      <c r="D59" s="39"/>
      <c r="E59" s="39"/>
      <c r="F59" s="80"/>
      <c r="G59" s="73"/>
      <c r="H59" s="36">
        <f t="shared" si="1"/>
        <v>0</v>
      </c>
      <c r="I59" s="27"/>
      <c r="S59" s="34">
        <f t="shared" si="2"/>
        <v>0</v>
      </c>
    </row>
    <row r="60" spans="2:19" s="34" customFormat="1" x14ac:dyDescent="0.15">
      <c r="B60" s="35">
        <f t="shared" si="0"/>
        <v>50</v>
      </c>
      <c r="C60" s="72"/>
      <c r="D60" s="39"/>
      <c r="E60" s="39"/>
      <c r="F60" s="80"/>
      <c r="G60" s="73"/>
      <c r="H60" s="36">
        <f t="shared" si="1"/>
        <v>0</v>
      </c>
      <c r="I60" s="27"/>
      <c r="S60" s="34">
        <f t="shared" si="2"/>
        <v>0</v>
      </c>
    </row>
    <row r="61" spans="2:19" s="34" customFormat="1" x14ac:dyDescent="0.15">
      <c r="B61" s="35">
        <f t="shared" si="0"/>
        <v>51</v>
      </c>
      <c r="C61" s="72"/>
      <c r="D61" s="39"/>
      <c r="E61" s="39"/>
      <c r="F61" s="80"/>
      <c r="G61" s="73"/>
      <c r="H61" s="36">
        <f t="shared" si="1"/>
        <v>0</v>
      </c>
      <c r="I61" s="27"/>
      <c r="S61" s="34">
        <f t="shared" si="2"/>
        <v>0</v>
      </c>
    </row>
    <row r="62" spans="2:19" s="34" customFormat="1" x14ac:dyDescent="0.15">
      <c r="B62" s="35">
        <f t="shared" si="0"/>
        <v>52</v>
      </c>
      <c r="C62" s="72"/>
      <c r="D62" s="39"/>
      <c r="E62" s="39"/>
      <c r="F62" s="80"/>
      <c r="G62" s="73"/>
      <c r="H62" s="36">
        <f t="shared" si="1"/>
        <v>0</v>
      </c>
      <c r="I62" s="27"/>
      <c r="S62" s="34">
        <f t="shared" si="2"/>
        <v>0</v>
      </c>
    </row>
    <row r="63" spans="2:19" s="34" customFormat="1" x14ac:dyDescent="0.15">
      <c r="B63" s="35">
        <f t="shared" si="0"/>
        <v>53</v>
      </c>
      <c r="C63" s="72"/>
      <c r="D63" s="39"/>
      <c r="E63" s="39"/>
      <c r="F63" s="80"/>
      <c r="G63" s="73"/>
      <c r="H63" s="36">
        <f t="shared" si="1"/>
        <v>0</v>
      </c>
      <c r="I63" s="27"/>
      <c r="S63" s="34">
        <f t="shared" si="2"/>
        <v>0</v>
      </c>
    </row>
    <row r="64" spans="2:19" s="34" customFormat="1" x14ac:dyDescent="0.15">
      <c r="B64" s="35">
        <f t="shared" si="0"/>
        <v>54</v>
      </c>
      <c r="C64" s="72"/>
      <c r="D64" s="39"/>
      <c r="E64" s="39"/>
      <c r="F64" s="80"/>
      <c r="G64" s="73"/>
      <c r="H64" s="36">
        <f t="shared" si="1"/>
        <v>0</v>
      </c>
      <c r="I64" s="27"/>
      <c r="S64" s="34">
        <f t="shared" si="2"/>
        <v>0</v>
      </c>
    </row>
    <row r="65" spans="2:19" s="34" customFormat="1" x14ac:dyDescent="0.15">
      <c r="B65" s="35">
        <f t="shared" si="0"/>
        <v>55</v>
      </c>
      <c r="C65" s="72"/>
      <c r="D65" s="39"/>
      <c r="E65" s="39"/>
      <c r="F65" s="80"/>
      <c r="G65" s="73"/>
      <c r="H65" s="36">
        <f t="shared" si="1"/>
        <v>0</v>
      </c>
      <c r="I65" s="27"/>
      <c r="S65" s="34">
        <f t="shared" si="2"/>
        <v>0</v>
      </c>
    </row>
    <row r="66" spans="2:19" s="34" customFormat="1" x14ac:dyDescent="0.15">
      <c r="B66" s="35">
        <f t="shared" si="0"/>
        <v>56</v>
      </c>
      <c r="C66" s="72"/>
      <c r="D66" s="39"/>
      <c r="E66" s="39"/>
      <c r="F66" s="80"/>
      <c r="G66" s="73"/>
      <c r="H66" s="36">
        <f t="shared" si="1"/>
        <v>0</v>
      </c>
      <c r="I66" s="27"/>
      <c r="S66" s="34">
        <f t="shared" si="2"/>
        <v>0</v>
      </c>
    </row>
    <row r="67" spans="2:19" s="34" customFormat="1" x14ac:dyDescent="0.15">
      <c r="B67" s="35">
        <f t="shared" si="0"/>
        <v>57</v>
      </c>
      <c r="C67" s="72"/>
      <c r="D67" s="39"/>
      <c r="E67" s="39"/>
      <c r="F67" s="80"/>
      <c r="G67" s="73"/>
      <c r="H67" s="36">
        <f t="shared" si="1"/>
        <v>0</v>
      </c>
      <c r="I67" s="27"/>
      <c r="S67" s="34">
        <f t="shared" si="2"/>
        <v>0</v>
      </c>
    </row>
    <row r="68" spans="2:19" s="34" customFormat="1" x14ac:dyDescent="0.15">
      <c r="B68" s="35">
        <f t="shared" si="0"/>
        <v>58</v>
      </c>
      <c r="C68" s="72"/>
      <c r="D68" s="39"/>
      <c r="E68" s="39"/>
      <c r="F68" s="80"/>
      <c r="G68" s="73"/>
      <c r="H68" s="36">
        <f t="shared" si="1"/>
        <v>0</v>
      </c>
      <c r="I68" s="27"/>
      <c r="S68" s="34">
        <f t="shared" si="2"/>
        <v>0</v>
      </c>
    </row>
    <row r="69" spans="2:19" s="34" customFormat="1" x14ac:dyDescent="0.15">
      <c r="B69" s="35">
        <f t="shared" si="0"/>
        <v>59</v>
      </c>
      <c r="C69" s="72"/>
      <c r="D69" s="39"/>
      <c r="E69" s="39"/>
      <c r="F69" s="80"/>
      <c r="G69" s="73"/>
      <c r="H69" s="36">
        <f t="shared" si="1"/>
        <v>0</v>
      </c>
      <c r="I69" s="27"/>
      <c r="S69" s="34">
        <f t="shared" si="2"/>
        <v>0</v>
      </c>
    </row>
    <row r="70" spans="2:19" s="34" customFormat="1" x14ac:dyDescent="0.15">
      <c r="B70" s="35">
        <f t="shared" si="0"/>
        <v>60</v>
      </c>
      <c r="C70" s="72"/>
      <c r="D70" s="39"/>
      <c r="E70" s="39"/>
      <c r="F70" s="80"/>
      <c r="G70" s="73"/>
      <c r="H70" s="36">
        <f t="shared" si="1"/>
        <v>0</v>
      </c>
      <c r="I70" s="27"/>
      <c r="S70" s="34">
        <f t="shared" si="2"/>
        <v>0</v>
      </c>
    </row>
    <row r="71" spans="2:19" s="34" customFormat="1" x14ac:dyDescent="0.15">
      <c r="B71" s="35">
        <f t="shared" si="0"/>
        <v>61</v>
      </c>
      <c r="C71" s="72"/>
      <c r="D71" s="39"/>
      <c r="E71" s="39"/>
      <c r="F71" s="80"/>
      <c r="G71" s="73"/>
      <c r="H71" s="36">
        <f t="shared" si="1"/>
        <v>0</v>
      </c>
      <c r="I71" s="27"/>
      <c r="S71" s="34">
        <f t="shared" si="2"/>
        <v>0</v>
      </c>
    </row>
    <row r="72" spans="2:19" s="34" customFormat="1" x14ac:dyDescent="0.15">
      <c r="B72" s="35">
        <f t="shared" si="0"/>
        <v>62</v>
      </c>
      <c r="C72" s="72"/>
      <c r="D72" s="39"/>
      <c r="E72" s="39"/>
      <c r="F72" s="80"/>
      <c r="G72" s="73"/>
      <c r="H72" s="36">
        <f t="shared" si="1"/>
        <v>0</v>
      </c>
      <c r="I72" s="27"/>
      <c r="S72" s="34">
        <f t="shared" si="2"/>
        <v>0</v>
      </c>
    </row>
    <row r="73" spans="2:19" s="34" customFormat="1" x14ac:dyDescent="0.15">
      <c r="B73" s="35">
        <f t="shared" si="0"/>
        <v>63</v>
      </c>
      <c r="C73" s="72"/>
      <c r="D73" s="39"/>
      <c r="E73" s="39"/>
      <c r="F73" s="80"/>
      <c r="G73" s="73"/>
      <c r="H73" s="36">
        <f t="shared" si="1"/>
        <v>0</v>
      </c>
      <c r="I73" s="27"/>
      <c r="S73" s="34">
        <f t="shared" si="2"/>
        <v>0</v>
      </c>
    </row>
    <row r="74" spans="2:19" s="34" customFormat="1" x14ac:dyDescent="0.15">
      <c r="B74" s="35">
        <f t="shared" si="0"/>
        <v>64</v>
      </c>
      <c r="C74" s="72"/>
      <c r="D74" s="39"/>
      <c r="E74" s="39"/>
      <c r="F74" s="80"/>
      <c r="G74" s="73"/>
      <c r="H74" s="36">
        <f t="shared" si="1"/>
        <v>0</v>
      </c>
      <c r="I74" s="27"/>
      <c r="S74" s="34">
        <f t="shared" si="2"/>
        <v>0</v>
      </c>
    </row>
    <row r="75" spans="2:19" s="34" customFormat="1" x14ac:dyDescent="0.15">
      <c r="B75" s="35">
        <f t="shared" si="0"/>
        <v>65</v>
      </c>
      <c r="C75" s="90"/>
      <c r="D75" s="91"/>
      <c r="E75" s="91"/>
      <c r="F75" s="92"/>
      <c r="G75" s="93"/>
      <c r="H75" s="36">
        <f t="shared" si="1"/>
        <v>0</v>
      </c>
      <c r="I75" s="27"/>
      <c r="S75" s="34">
        <f t="shared" si="2"/>
        <v>0</v>
      </c>
    </row>
    <row r="76" spans="2:19" s="34" customFormat="1" x14ac:dyDescent="0.15">
      <c r="B76" s="35">
        <f t="shared" si="0"/>
        <v>66</v>
      </c>
      <c r="C76" s="90"/>
      <c r="D76" s="91"/>
      <c r="E76" s="91"/>
      <c r="F76" s="92"/>
      <c r="G76" s="93"/>
      <c r="H76" s="36">
        <f t="shared" si="1"/>
        <v>0</v>
      </c>
      <c r="I76" s="27"/>
      <c r="S76" s="34">
        <f t="shared" si="2"/>
        <v>0</v>
      </c>
    </row>
    <row r="77" spans="2:19" s="34" customFormat="1" x14ac:dyDescent="0.15">
      <c r="B77" s="35">
        <f t="shared" ref="B77:B140" si="3">ROW()-10</f>
        <v>67</v>
      </c>
      <c r="C77" s="90"/>
      <c r="D77" s="91"/>
      <c r="E77" s="91"/>
      <c r="F77" s="92"/>
      <c r="G77" s="93"/>
      <c r="H77" s="36">
        <f t="shared" ref="H77:H140" si="4">E77*D77</f>
        <v>0</v>
      </c>
      <c r="I77" s="27"/>
      <c r="S77" s="34">
        <f t="shared" ref="S77:S140" si="5">F77*G77</f>
        <v>0</v>
      </c>
    </row>
    <row r="78" spans="2:19" s="34" customFormat="1" x14ac:dyDescent="0.15">
      <c r="B78" s="35">
        <f t="shared" si="3"/>
        <v>68</v>
      </c>
      <c r="C78" s="90"/>
      <c r="D78" s="91"/>
      <c r="E78" s="91"/>
      <c r="F78" s="92"/>
      <c r="G78" s="93"/>
      <c r="H78" s="36">
        <f t="shared" si="4"/>
        <v>0</v>
      </c>
      <c r="I78" s="27"/>
      <c r="S78" s="34">
        <f t="shared" si="5"/>
        <v>0</v>
      </c>
    </row>
    <row r="79" spans="2:19" s="34" customFormat="1" x14ac:dyDescent="0.15">
      <c r="B79" s="35">
        <f t="shared" si="3"/>
        <v>69</v>
      </c>
      <c r="C79" s="90"/>
      <c r="D79" s="91"/>
      <c r="E79" s="91"/>
      <c r="F79" s="92"/>
      <c r="G79" s="93"/>
      <c r="H79" s="36">
        <f t="shared" si="4"/>
        <v>0</v>
      </c>
      <c r="I79" s="27"/>
      <c r="S79" s="34">
        <f t="shared" si="5"/>
        <v>0</v>
      </c>
    </row>
    <row r="80" spans="2:19" s="34" customFormat="1" x14ac:dyDescent="0.15">
      <c r="B80" s="35">
        <f t="shared" si="3"/>
        <v>70</v>
      </c>
      <c r="C80" s="90"/>
      <c r="D80" s="91"/>
      <c r="E80" s="91"/>
      <c r="F80" s="92"/>
      <c r="G80" s="93"/>
      <c r="H80" s="36">
        <f t="shared" si="4"/>
        <v>0</v>
      </c>
      <c r="I80" s="27"/>
      <c r="S80" s="34">
        <f t="shared" si="5"/>
        <v>0</v>
      </c>
    </row>
    <row r="81" spans="2:19" s="34" customFormat="1" x14ac:dyDescent="0.15">
      <c r="B81" s="35">
        <f t="shared" si="3"/>
        <v>71</v>
      </c>
      <c r="C81" s="90"/>
      <c r="D81" s="91"/>
      <c r="E81" s="91"/>
      <c r="F81" s="92"/>
      <c r="G81" s="93"/>
      <c r="H81" s="36">
        <f t="shared" si="4"/>
        <v>0</v>
      </c>
      <c r="I81" s="27"/>
      <c r="S81" s="34">
        <f t="shared" si="5"/>
        <v>0</v>
      </c>
    </row>
    <row r="82" spans="2:19" s="34" customFormat="1" x14ac:dyDescent="0.15">
      <c r="B82" s="35">
        <f t="shared" si="3"/>
        <v>72</v>
      </c>
      <c r="C82" s="90"/>
      <c r="D82" s="91"/>
      <c r="E82" s="91"/>
      <c r="F82" s="92"/>
      <c r="G82" s="93"/>
      <c r="H82" s="36">
        <f t="shared" si="4"/>
        <v>0</v>
      </c>
      <c r="I82" s="27"/>
      <c r="S82" s="34">
        <f t="shared" si="5"/>
        <v>0</v>
      </c>
    </row>
    <row r="83" spans="2:19" s="34" customFormat="1" x14ac:dyDescent="0.15">
      <c r="B83" s="35">
        <f t="shared" si="3"/>
        <v>73</v>
      </c>
      <c r="C83" s="90"/>
      <c r="D83" s="91"/>
      <c r="E83" s="91"/>
      <c r="F83" s="92"/>
      <c r="G83" s="93"/>
      <c r="H83" s="36">
        <f t="shared" si="4"/>
        <v>0</v>
      </c>
      <c r="I83" s="27"/>
      <c r="S83" s="34">
        <f t="shared" si="5"/>
        <v>0</v>
      </c>
    </row>
    <row r="84" spans="2:19" s="34" customFormat="1" x14ac:dyDescent="0.15">
      <c r="B84" s="35">
        <f t="shared" si="3"/>
        <v>74</v>
      </c>
      <c r="C84" s="90"/>
      <c r="D84" s="91"/>
      <c r="E84" s="91"/>
      <c r="F84" s="92"/>
      <c r="G84" s="93"/>
      <c r="H84" s="36">
        <f t="shared" si="4"/>
        <v>0</v>
      </c>
      <c r="I84" s="27"/>
      <c r="S84" s="34">
        <f t="shared" si="5"/>
        <v>0</v>
      </c>
    </row>
    <row r="85" spans="2:19" s="34" customFormat="1" x14ac:dyDescent="0.15">
      <c r="B85" s="35">
        <f t="shared" si="3"/>
        <v>75</v>
      </c>
      <c r="C85" s="90"/>
      <c r="D85" s="91"/>
      <c r="E85" s="91"/>
      <c r="F85" s="92"/>
      <c r="G85" s="93"/>
      <c r="H85" s="36">
        <f t="shared" si="4"/>
        <v>0</v>
      </c>
      <c r="I85" s="27"/>
      <c r="S85" s="34">
        <f t="shared" si="5"/>
        <v>0</v>
      </c>
    </row>
    <row r="86" spans="2:19" s="34" customFormat="1" x14ac:dyDescent="0.15">
      <c r="B86" s="35">
        <f t="shared" si="3"/>
        <v>76</v>
      </c>
      <c r="C86" s="90"/>
      <c r="D86" s="91"/>
      <c r="E86" s="91"/>
      <c r="F86" s="92"/>
      <c r="G86" s="93"/>
      <c r="H86" s="36">
        <f t="shared" si="4"/>
        <v>0</v>
      </c>
      <c r="I86" s="27"/>
      <c r="S86" s="34">
        <f t="shared" si="5"/>
        <v>0</v>
      </c>
    </row>
    <row r="87" spans="2:19" s="34" customFormat="1" x14ac:dyDescent="0.15">
      <c r="B87" s="35">
        <f t="shared" si="3"/>
        <v>77</v>
      </c>
      <c r="C87" s="90"/>
      <c r="D87" s="91"/>
      <c r="E87" s="91"/>
      <c r="F87" s="92"/>
      <c r="G87" s="93"/>
      <c r="H87" s="36">
        <f t="shared" si="4"/>
        <v>0</v>
      </c>
      <c r="I87" s="27"/>
      <c r="S87" s="34">
        <f t="shared" si="5"/>
        <v>0</v>
      </c>
    </row>
    <row r="88" spans="2:19" s="34" customFormat="1" x14ac:dyDescent="0.15">
      <c r="B88" s="35">
        <f t="shared" si="3"/>
        <v>78</v>
      </c>
      <c r="C88" s="90"/>
      <c r="D88" s="91"/>
      <c r="E88" s="91"/>
      <c r="F88" s="92"/>
      <c r="G88" s="93"/>
      <c r="H88" s="36">
        <f t="shared" si="4"/>
        <v>0</v>
      </c>
      <c r="I88" s="27"/>
      <c r="S88" s="34">
        <f t="shared" si="5"/>
        <v>0</v>
      </c>
    </row>
    <row r="89" spans="2:19" s="34" customFormat="1" x14ac:dyDescent="0.15">
      <c r="B89" s="35">
        <f t="shared" si="3"/>
        <v>79</v>
      </c>
      <c r="C89" s="90"/>
      <c r="D89" s="91"/>
      <c r="E89" s="91"/>
      <c r="F89" s="92"/>
      <c r="G89" s="93"/>
      <c r="H89" s="36">
        <f t="shared" si="4"/>
        <v>0</v>
      </c>
      <c r="I89" s="27"/>
      <c r="S89" s="34">
        <f t="shared" si="5"/>
        <v>0</v>
      </c>
    </row>
    <row r="90" spans="2:19" s="34" customFormat="1" x14ac:dyDescent="0.15">
      <c r="B90" s="35">
        <f t="shared" si="3"/>
        <v>80</v>
      </c>
      <c r="C90" s="90"/>
      <c r="D90" s="91"/>
      <c r="E90" s="91"/>
      <c r="F90" s="92"/>
      <c r="G90" s="93"/>
      <c r="H90" s="36">
        <f t="shared" si="4"/>
        <v>0</v>
      </c>
      <c r="I90" s="27"/>
      <c r="S90" s="34">
        <f t="shared" si="5"/>
        <v>0</v>
      </c>
    </row>
    <row r="91" spans="2:19" s="34" customFormat="1" x14ac:dyDescent="0.15">
      <c r="B91" s="35">
        <f t="shared" si="3"/>
        <v>81</v>
      </c>
      <c r="C91" s="90"/>
      <c r="D91" s="91"/>
      <c r="E91" s="91"/>
      <c r="F91" s="92"/>
      <c r="G91" s="93"/>
      <c r="H91" s="36">
        <f t="shared" si="4"/>
        <v>0</v>
      </c>
      <c r="I91" s="27"/>
      <c r="S91" s="34">
        <f t="shared" si="5"/>
        <v>0</v>
      </c>
    </row>
    <row r="92" spans="2:19" s="34" customFormat="1" x14ac:dyDescent="0.15">
      <c r="B92" s="35">
        <f t="shared" si="3"/>
        <v>82</v>
      </c>
      <c r="C92" s="90"/>
      <c r="D92" s="91"/>
      <c r="E92" s="91"/>
      <c r="F92" s="92"/>
      <c r="G92" s="93"/>
      <c r="H92" s="36">
        <f t="shared" si="4"/>
        <v>0</v>
      </c>
      <c r="I92" s="27"/>
      <c r="S92" s="34">
        <f t="shared" si="5"/>
        <v>0</v>
      </c>
    </row>
    <row r="93" spans="2:19" s="34" customFormat="1" x14ac:dyDescent="0.15">
      <c r="B93" s="35">
        <f t="shared" si="3"/>
        <v>83</v>
      </c>
      <c r="C93" s="90"/>
      <c r="D93" s="91"/>
      <c r="E93" s="91"/>
      <c r="F93" s="92"/>
      <c r="G93" s="93"/>
      <c r="H93" s="36">
        <f t="shared" si="4"/>
        <v>0</v>
      </c>
      <c r="I93" s="27"/>
      <c r="S93" s="34">
        <f t="shared" si="5"/>
        <v>0</v>
      </c>
    </row>
    <row r="94" spans="2:19" s="34" customFormat="1" x14ac:dyDescent="0.15">
      <c r="B94" s="35">
        <f t="shared" si="3"/>
        <v>84</v>
      </c>
      <c r="C94" s="90"/>
      <c r="D94" s="91"/>
      <c r="E94" s="91"/>
      <c r="F94" s="92"/>
      <c r="G94" s="93"/>
      <c r="H94" s="36">
        <f t="shared" si="4"/>
        <v>0</v>
      </c>
      <c r="I94" s="27"/>
      <c r="S94" s="34">
        <f t="shared" si="5"/>
        <v>0</v>
      </c>
    </row>
    <row r="95" spans="2:19" s="34" customFormat="1" x14ac:dyDescent="0.15">
      <c r="B95" s="35">
        <f t="shared" si="3"/>
        <v>85</v>
      </c>
      <c r="C95" s="90"/>
      <c r="D95" s="91"/>
      <c r="E95" s="91"/>
      <c r="F95" s="92"/>
      <c r="G95" s="93"/>
      <c r="H95" s="36">
        <f t="shared" si="4"/>
        <v>0</v>
      </c>
      <c r="I95" s="27"/>
      <c r="S95" s="34">
        <f t="shared" si="5"/>
        <v>0</v>
      </c>
    </row>
    <row r="96" spans="2:19" s="34" customFormat="1" x14ac:dyDescent="0.15">
      <c r="B96" s="35">
        <f t="shared" si="3"/>
        <v>86</v>
      </c>
      <c r="C96" s="90"/>
      <c r="D96" s="91"/>
      <c r="E96" s="91"/>
      <c r="F96" s="92"/>
      <c r="G96" s="93"/>
      <c r="H96" s="36">
        <f t="shared" si="4"/>
        <v>0</v>
      </c>
      <c r="I96" s="27"/>
      <c r="S96" s="34">
        <f t="shared" si="5"/>
        <v>0</v>
      </c>
    </row>
    <row r="97" spans="2:19" s="34" customFormat="1" x14ac:dyDescent="0.15">
      <c r="B97" s="35">
        <f t="shared" si="3"/>
        <v>87</v>
      </c>
      <c r="C97" s="90"/>
      <c r="D97" s="91"/>
      <c r="E97" s="91"/>
      <c r="F97" s="92"/>
      <c r="G97" s="93"/>
      <c r="H97" s="36">
        <f t="shared" si="4"/>
        <v>0</v>
      </c>
      <c r="I97" s="27"/>
      <c r="S97" s="34">
        <f t="shared" si="5"/>
        <v>0</v>
      </c>
    </row>
    <row r="98" spans="2:19" s="34" customFormat="1" x14ac:dyDescent="0.15">
      <c r="B98" s="35">
        <f t="shared" si="3"/>
        <v>88</v>
      </c>
      <c r="C98" s="90"/>
      <c r="D98" s="91"/>
      <c r="E98" s="91"/>
      <c r="F98" s="92"/>
      <c r="G98" s="93"/>
      <c r="H98" s="36">
        <f t="shared" si="4"/>
        <v>0</v>
      </c>
      <c r="I98" s="27"/>
      <c r="S98" s="34">
        <f t="shared" si="5"/>
        <v>0</v>
      </c>
    </row>
    <row r="99" spans="2:19" s="34" customFormat="1" x14ac:dyDescent="0.15">
      <c r="B99" s="35">
        <f t="shared" si="3"/>
        <v>89</v>
      </c>
      <c r="C99" s="90"/>
      <c r="D99" s="91"/>
      <c r="E99" s="91"/>
      <c r="F99" s="92"/>
      <c r="G99" s="93"/>
      <c r="H99" s="36">
        <f t="shared" si="4"/>
        <v>0</v>
      </c>
      <c r="I99" s="27"/>
      <c r="S99" s="34">
        <f t="shared" si="5"/>
        <v>0</v>
      </c>
    </row>
    <row r="100" spans="2:19" s="34" customFormat="1" x14ac:dyDescent="0.15">
      <c r="B100" s="35">
        <f t="shared" si="3"/>
        <v>90</v>
      </c>
      <c r="C100" s="90"/>
      <c r="D100" s="91"/>
      <c r="E100" s="91"/>
      <c r="F100" s="92"/>
      <c r="G100" s="93"/>
      <c r="H100" s="36">
        <f t="shared" si="4"/>
        <v>0</v>
      </c>
      <c r="I100" s="27"/>
      <c r="S100" s="34">
        <f t="shared" si="5"/>
        <v>0</v>
      </c>
    </row>
    <row r="101" spans="2:19" s="34" customFormat="1" x14ac:dyDescent="0.15">
      <c r="B101" s="35">
        <f t="shared" si="3"/>
        <v>91</v>
      </c>
      <c r="C101" s="90"/>
      <c r="D101" s="91"/>
      <c r="E101" s="91"/>
      <c r="F101" s="92"/>
      <c r="G101" s="93"/>
      <c r="H101" s="36">
        <f t="shared" si="4"/>
        <v>0</v>
      </c>
      <c r="I101" s="27"/>
      <c r="S101" s="34">
        <f t="shared" si="5"/>
        <v>0</v>
      </c>
    </row>
    <row r="102" spans="2:19" s="34" customFormat="1" x14ac:dyDescent="0.15">
      <c r="B102" s="35">
        <f t="shared" si="3"/>
        <v>92</v>
      </c>
      <c r="C102" s="90"/>
      <c r="D102" s="91"/>
      <c r="E102" s="91"/>
      <c r="F102" s="92"/>
      <c r="G102" s="93"/>
      <c r="H102" s="36">
        <f t="shared" si="4"/>
        <v>0</v>
      </c>
      <c r="I102" s="27"/>
      <c r="S102" s="34">
        <f t="shared" si="5"/>
        <v>0</v>
      </c>
    </row>
    <row r="103" spans="2:19" s="34" customFormat="1" x14ac:dyDescent="0.15">
      <c r="B103" s="35">
        <f t="shared" si="3"/>
        <v>93</v>
      </c>
      <c r="C103" s="90"/>
      <c r="D103" s="91"/>
      <c r="E103" s="91"/>
      <c r="F103" s="92"/>
      <c r="G103" s="93"/>
      <c r="H103" s="36">
        <f t="shared" si="4"/>
        <v>0</v>
      </c>
      <c r="I103" s="27"/>
      <c r="S103" s="34">
        <f t="shared" si="5"/>
        <v>0</v>
      </c>
    </row>
    <row r="104" spans="2:19" s="34" customFormat="1" x14ac:dyDescent="0.15">
      <c r="B104" s="35">
        <f t="shared" si="3"/>
        <v>94</v>
      </c>
      <c r="C104" s="90"/>
      <c r="D104" s="91"/>
      <c r="E104" s="91"/>
      <c r="F104" s="92"/>
      <c r="G104" s="93"/>
      <c r="H104" s="36">
        <f t="shared" si="4"/>
        <v>0</v>
      </c>
      <c r="I104" s="27"/>
      <c r="S104" s="34">
        <f t="shared" si="5"/>
        <v>0</v>
      </c>
    </row>
    <row r="105" spans="2:19" s="34" customFormat="1" x14ac:dyDescent="0.15">
      <c r="B105" s="35">
        <f t="shared" si="3"/>
        <v>95</v>
      </c>
      <c r="C105" s="90"/>
      <c r="D105" s="91"/>
      <c r="E105" s="91"/>
      <c r="F105" s="92"/>
      <c r="G105" s="93"/>
      <c r="H105" s="36">
        <f t="shared" si="4"/>
        <v>0</v>
      </c>
      <c r="I105" s="27"/>
      <c r="S105" s="34">
        <f t="shared" si="5"/>
        <v>0</v>
      </c>
    </row>
    <row r="106" spans="2:19" s="34" customFormat="1" x14ac:dyDescent="0.15">
      <c r="B106" s="35">
        <f t="shared" si="3"/>
        <v>96</v>
      </c>
      <c r="C106" s="90"/>
      <c r="D106" s="91"/>
      <c r="E106" s="91"/>
      <c r="F106" s="92"/>
      <c r="G106" s="93"/>
      <c r="H106" s="36">
        <f t="shared" si="4"/>
        <v>0</v>
      </c>
      <c r="I106" s="27"/>
      <c r="S106" s="34">
        <f t="shared" si="5"/>
        <v>0</v>
      </c>
    </row>
    <row r="107" spans="2:19" s="34" customFormat="1" x14ac:dyDescent="0.15">
      <c r="B107" s="35">
        <f t="shared" si="3"/>
        <v>97</v>
      </c>
      <c r="C107" s="90"/>
      <c r="D107" s="91"/>
      <c r="E107" s="91"/>
      <c r="F107" s="92"/>
      <c r="G107" s="93"/>
      <c r="H107" s="36">
        <f t="shared" si="4"/>
        <v>0</v>
      </c>
      <c r="I107" s="27"/>
      <c r="S107" s="34">
        <f t="shared" si="5"/>
        <v>0</v>
      </c>
    </row>
    <row r="108" spans="2:19" s="34" customFormat="1" x14ac:dyDescent="0.15">
      <c r="B108" s="35">
        <f t="shared" si="3"/>
        <v>98</v>
      </c>
      <c r="C108" s="90"/>
      <c r="D108" s="91"/>
      <c r="E108" s="91"/>
      <c r="F108" s="92"/>
      <c r="G108" s="93"/>
      <c r="H108" s="36">
        <f t="shared" si="4"/>
        <v>0</v>
      </c>
      <c r="I108" s="27"/>
      <c r="S108" s="34">
        <f t="shared" si="5"/>
        <v>0</v>
      </c>
    </row>
    <row r="109" spans="2:19" s="34" customFormat="1" x14ac:dyDescent="0.15">
      <c r="B109" s="35">
        <f t="shared" si="3"/>
        <v>99</v>
      </c>
      <c r="C109" s="90"/>
      <c r="D109" s="91"/>
      <c r="E109" s="91"/>
      <c r="F109" s="92"/>
      <c r="G109" s="93"/>
      <c r="H109" s="36">
        <f t="shared" si="4"/>
        <v>0</v>
      </c>
      <c r="I109" s="27"/>
      <c r="S109" s="34">
        <f t="shared" si="5"/>
        <v>0</v>
      </c>
    </row>
    <row r="110" spans="2:19" s="34" customFormat="1" x14ac:dyDescent="0.15">
      <c r="B110" s="35">
        <f t="shared" si="3"/>
        <v>100</v>
      </c>
      <c r="C110" s="90"/>
      <c r="D110" s="91"/>
      <c r="E110" s="91"/>
      <c r="F110" s="92"/>
      <c r="G110" s="93"/>
      <c r="H110" s="36">
        <f t="shared" si="4"/>
        <v>0</v>
      </c>
      <c r="I110" s="27"/>
      <c r="S110" s="34">
        <f t="shared" si="5"/>
        <v>0</v>
      </c>
    </row>
    <row r="111" spans="2:19" s="34" customFormat="1" x14ac:dyDescent="0.15">
      <c r="B111" s="35">
        <f t="shared" si="3"/>
        <v>101</v>
      </c>
      <c r="C111" s="90"/>
      <c r="D111" s="91"/>
      <c r="E111" s="91"/>
      <c r="F111" s="92"/>
      <c r="G111" s="93"/>
      <c r="H111" s="36">
        <f t="shared" si="4"/>
        <v>0</v>
      </c>
      <c r="I111" s="27"/>
      <c r="S111" s="34">
        <f t="shared" si="5"/>
        <v>0</v>
      </c>
    </row>
    <row r="112" spans="2:19" s="34" customFormat="1" x14ac:dyDescent="0.15">
      <c r="B112" s="35">
        <f t="shared" si="3"/>
        <v>102</v>
      </c>
      <c r="C112" s="90"/>
      <c r="D112" s="91"/>
      <c r="E112" s="91"/>
      <c r="F112" s="92"/>
      <c r="G112" s="93"/>
      <c r="H112" s="36">
        <f t="shared" si="4"/>
        <v>0</v>
      </c>
      <c r="I112" s="27"/>
      <c r="S112" s="34">
        <f t="shared" si="5"/>
        <v>0</v>
      </c>
    </row>
    <row r="113" spans="2:19" s="34" customFormat="1" x14ac:dyDescent="0.15">
      <c r="B113" s="35">
        <f t="shared" si="3"/>
        <v>103</v>
      </c>
      <c r="C113" s="90"/>
      <c r="D113" s="91"/>
      <c r="E113" s="91"/>
      <c r="F113" s="92"/>
      <c r="G113" s="93"/>
      <c r="H113" s="36">
        <f t="shared" si="4"/>
        <v>0</v>
      </c>
      <c r="I113" s="27"/>
      <c r="S113" s="34">
        <f t="shared" si="5"/>
        <v>0</v>
      </c>
    </row>
    <row r="114" spans="2:19" s="34" customFormat="1" x14ac:dyDescent="0.15">
      <c r="B114" s="35">
        <f t="shared" si="3"/>
        <v>104</v>
      </c>
      <c r="C114" s="90"/>
      <c r="D114" s="91"/>
      <c r="E114" s="91"/>
      <c r="F114" s="92"/>
      <c r="G114" s="93"/>
      <c r="H114" s="36">
        <f t="shared" si="4"/>
        <v>0</v>
      </c>
      <c r="I114" s="27"/>
      <c r="S114" s="34">
        <f t="shared" si="5"/>
        <v>0</v>
      </c>
    </row>
    <row r="115" spans="2:19" s="34" customFormat="1" x14ac:dyDescent="0.15">
      <c r="B115" s="35">
        <f t="shared" si="3"/>
        <v>105</v>
      </c>
      <c r="C115" s="90"/>
      <c r="D115" s="91"/>
      <c r="E115" s="91"/>
      <c r="F115" s="92"/>
      <c r="G115" s="93"/>
      <c r="H115" s="36">
        <f t="shared" si="4"/>
        <v>0</v>
      </c>
      <c r="I115" s="27"/>
      <c r="S115" s="34">
        <f t="shared" si="5"/>
        <v>0</v>
      </c>
    </row>
    <row r="116" spans="2:19" s="34" customFormat="1" x14ac:dyDescent="0.15">
      <c r="B116" s="35">
        <f t="shared" si="3"/>
        <v>106</v>
      </c>
      <c r="C116" s="90"/>
      <c r="D116" s="91"/>
      <c r="E116" s="91"/>
      <c r="F116" s="92"/>
      <c r="G116" s="93"/>
      <c r="H116" s="36">
        <f t="shared" si="4"/>
        <v>0</v>
      </c>
      <c r="I116" s="27"/>
      <c r="S116" s="34">
        <f t="shared" si="5"/>
        <v>0</v>
      </c>
    </row>
    <row r="117" spans="2:19" s="34" customFormat="1" x14ac:dyDescent="0.15">
      <c r="B117" s="35">
        <f t="shared" si="3"/>
        <v>107</v>
      </c>
      <c r="C117" s="90"/>
      <c r="D117" s="91"/>
      <c r="E117" s="91"/>
      <c r="F117" s="92"/>
      <c r="G117" s="93"/>
      <c r="H117" s="36">
        <f t="shared" si="4"/>
        <v>0</v>
      </c>
      <c r="I117" s="27"/>
      <c r="S117" s="34">
        <f t="shared" si="5"/>
        <v>0</v>
      </c>
    </row>
    <row r="118" spans="2:19" s="34" customFormat="1" x14ac:dyDescent="0.15">
      <c r="B118" s="35">
        <f t="shared" si="3"/>
        <v>108</v>
      </c>
      <c r="C118" s="90"/>
      <c r="D118" s="91"/>
      <c r="E118" s="91"/>
      <c r="F118" s="92"/>
      <c r="G118" s="93"/>
      <c r="H118" s="36">
        <f t="shared" si="4"/>
        <v>0</v>
      </c>
      <c r="I118" s="27"/>
      <c r="S118" s="34">
        <f t="shared" si="5"/>
        <v>0</v>
      </c>
    </row>
    <row r="119" spans="2:19" s="34" customFormat="1" x14ac:dyDescent="0.15">
      <c r="B119" s="35">
        <f t="shared" si="3"/>
        <v>109</v>
      </c>
      <c r="C119" s="90"/>
      <c r="D119" s="91"/>
      <c r="E119" s="91"/>
      <c r="F119" s="92"/>
      <c r="G119" s="93"/>
      <c r="H119" s="36">
        <f t="shared" si="4"/>
        <v>0</v>
      </c>
      <c r="I119" s="27"/>
      <c r="S119" s="34">
        <f t="shared" si="5"/>
        <v>0</v>
      </c>
    </row>
    <row r="120" spans="2:19" s="34" customFormat="1" x14ac:dyDescent="0.15">
      <c r="B120" s="35">
        <f t="shared" si="3"/>
        <v>110</v>
      </c>
      <c r="C120" s="90"/>
      <c r="D120" s="91"/>
      <c r="E120" s="91"/>
      <c r="F120" s="92"/>
      <c r="G120" s="93"/>
      <c r="H120" s="36">
        <f t="shared" si="4"/>
        <v>0</v>
      </c>
      <c r="I120" s="27"/>
      <c r="S120" s="34">
        <f t="shared" si="5"/>
        <v>0</v>
      </c>
    </row>
    <row r="121" spans="2:19" s="34" customFormat="1" x14ac:dyDescent="0.15">
      <c r="B121" s="35">
        <f t="shared" si="3"/>
        <v>111</v>
      </c>
      <c r="C121" s="90"/>
      <c r="D121" s="91"/>
      <c r="E121" s="91"/>
      <c r="F121" s="92"/>
      <c r="G121" s="93"/>
      <c r="H121" s="36">
        <f t="shared" si="4"/>
        <v>0</v>
      </c>
      <c r="I121" s="27"/>
      <c r="S121" s="34">
        <f t="shared" si="5"/>
        <v>0</v>
      </c>
    </row>
    <row r="122" spans="2:19" s="34" customFormat="1" x14ac:dyDescent="0.15">
      <c r="B122" s="35">
        <f t="shared" si="3"/>
        <v>112</v>
      </c>
      <c r="C122" s="90"/>
      <c r="D122" s="91"/>
      <c r="E122" s="91"/>
      <c r="F122" s="92"/>
      <c r="G122" s="93"/>
      <c r="H122" s="36">
        <f t="shared" si="4"/>
        <v>0</v>
      </c>
      <c r="I122" s="27"/>
      <c r="S122" s="34">
        <f t="shared" si="5"/>
        <v>0</v>
      </c>
    </row>
    <row r="123" spans="2:19" s="34" customFormat="1" x14ac:dyDescent="0.15">
      <c r="B123" s="35">
        <f t="shared" si="3"/>
        <v>113</v>
      </c>
      <c r="C123" s="90"/>
      <c r="D123" s="91"/>
      <c r="E123" s="91"/>
      <c r="F123" s="92"/>
      <c r="G123" s="93"/>
      <c r="H123" s="36">
        <f t="shared" si="4"/>
        <v>0</v>
      </c>
      <c r="I123" s="27"/>
      <c r="S123" s="34">
        <f t="shared" si="5"/>
        <v>0</v>
      </c>
    </row>
    <row r="124" spans="2:19" s="34" customFormat="1" x14ac:dyDescent="0.15">
      <c r="B124" s="35">
        <f t="shared" si="3"/>
        <v>114</v>
      </c>
      <c r="C124" s="90"/>
      <c r="D124" s="91"/>
      <c r="E124" s="91"/>
      <c r="F124" s="92"/>
      <c r="G124" s="93"/>
      <c r="H124" s="36">
        <f t="shared" si="4"/>
        <v>0</v>
      </c>
      <c r="I124" s="27"/>
      <c r="S124" s="34">
        <f t="shared" si="5"/>
        <v>0</v>
      </c>
    </row>
    <row r="125" spans="2:19" s="34" customFormat="1" x14ac:dyDescent="0.15">
      <c r="B125" s="35">
        <f t="shared" si="3"/>
        <v>115</v>
      </c>
      <c r="C125" s="90"/>
      <c r="D125" s="91"/>
      <c r="E125" s="91"/>
      <c r="F125" s="92"/>
      <c r="G125" s="93"/>
      <c r="H125" s="36">
        <f t="shared" si="4"/>
        <v>0</v>
      </c>
      <c r="I125" s="27"/>
      <c r="S125" s="34">
        <f t="shared" si="5"/>
        <v>0</v>
      </c>
    </row>
    <row r="126" spans="2:19" s="34" customFormat="1" x14ac:dyDescent="0.15">
      <c r="B126" s="35">
        <f t="shared" si="3"/>
        <v>116</v>
      </c>
      <c r="C126" s="90"/>
      <c r="D126" s="91"/>
      <c r="E126" s="91"/>
      <c r="F126" s="92"/>
      <c r="G126" s="93"/>
      <c r="H126" s="36">
        <f t="shared" si="4"/>
        <v>0</v>
      </c>
      <c r="I126" s="27"/>
      <c r="S126" s="34">
        <f t="shared" si="5"/>
        <v>0</v>
      </c>
    </row>
    <row r="127" spans="2:19" s="34" customFormat="1" x14ac:dyDescent="0.15">
      <c r="B127" s="35">
        <f t="shared" si="3"/>
        <v>117</v>
      </c>
      <c r="C127" s="90"/>
      <c r="D127" s="91"/>
      <c r="E127" s="91"/>
      <c r="F127" s="92"/>
      <c r="G127" s="93"/>
      <c r="H127" s="36">
        <f t="shared" si="4"/>
        <v>0</v>
      </c>
      <c r="I127" s="27"/>
      <c r="S127" s="34">
        <f t="shared" si="5"/>
        <v>0</v>
      </c>
    </row>
    <row r="128" spans="2:19" s="34" customFormat="1" x14ac:dyDescent="0.15">
      <c r="B128" s="35">
        <f t="shared" si="3"/>
        <v>118</v>
      </c>
      <c r="C128" s="90"/>
      <c r="D128" s="91"/>
      <c r="E128" s="91"/>
      <c r="F128" s="92"/>
      <c r="G128" s="93"/>
      <c r="H128" s="36">
        <f t="shared" si="4"/>
        <v>0</v>
      </c>
      <c r="I128" s="27"/>
      <c r="S128" s="34">
        <f t="shared" si="5"/>
        <v>0</v>
      </c>
    </row>
    <row r="129" spans="2:19" s="34" customFormat="1" x14ac:dyDescent="0.15">
      <c r="B129" s="35">
        <f t="shared" si="3"/>
        <v>119</v>
      </c>
      <c r="C129" s="90"/>
      <c r="D129" s="91"/>
      <c r="E129" s="91"/>
      <c r="F129" s="92"/>
      <c r="G129" s="93"/>
      <c r="H129" s="36">
        <f t="shared" si="4"/>
        <v>0</v>
      </c>
      <c r="I129" s="27"/>
      <c r="S129" s="34">
        <f t="shared" si="5"/>
        <v>0</v>
      </c>
    </row>
    <row r="130" spans="2:19" s="34" customFormat="1" x14ac:dyDescent="0.15">
      <c r="B130" s="35">
        <f t="shared" si="3"/>
        <v>120</v>
      </c>
      <c r="C130" s="90"/>
      <c r="D130" s="91"/>
      <c r="E130" s="91"/>
      <c r="F130" s="92"/>
      <c r="G130" s="93"/>
      <c r="H130" s="36">
        <f t="shared" si="4"/>
        <v>0</v>
      </c>
      <c r="I130" s="27"/>
      <c r="S130" s="34">
        <f t="shared" si="5"/>
        <v>0</v>
      </c>
    </row>
    <row r="131" spans="2:19" s="34" customFormat="1" x14ac:dyDescent="0.15">
      <c r="B131" s="35">
        <f t="shared" si="3"/>
        <v>121</v>
      </c>
      <c r="C131" s="90"/>
      <c r="D131" s="91"/>
      <c r="E131" s="91"/>
      <c r="F131" s="92"/>
      <c r="G131" s="93"/>
      <c r="H131" s="36">
        <f t="shared" si="4"/>
        <v>0</v>
      </c>
      <c r="I131" s="27"/>
      <c r="S131" s="34">
        <f t="shared" si="5"/>
        <v>0</v>
      </c>
    </row>
    <row r="132" spans="2:19" s="34" customFormat="1" x14ac:dyDescent="0.15">
      <c r="B132" s="35">
        <f t="shared" si="3"/>
        <v>122</v>
      </c>
      <c r="C132" s="90"/>
      <c r="D132" s="91"/>
      <c r="E132" s="91"/>
      <c r="F132" s="92"/>
      <c r="G132" s="93"/>
      <c r="H132" s="36">
        <f t="shared" si="4"/>
        <v>0</v>
      </c>
      <c r="I132" s="27"/>
      <c r="S132" s="34">
        <f t="shared" si="5"/>
        <v>0</v>
      </c>
    </row>
    <row r="133" spans="2:19" s="34" customFormat="1" x14ac:dyDescent="0.15">
      <c r="B133" s="35">
        <f t="shared" si="3"/>
        <v>123</v>
      </c>
      <c r="C133" s="90"/>
      <c r="D133" s="91"/>
      <c r="E133" s="91"/>
      <c r="F133" s="92"/>
      <c r="G133" s="93"/>
      <c r="H133" s="36">
        <f t="shared" si="4"/>
        <v>0</v>
      </c>
      <c r="I133" s="27"/>
      <c r="S133" s="34">
        <f t="shared" si="5"/>
        <v>0</v>
      </c>
    </row>
    <row r="134" spans="2:19" s="34" customFormat="1" x14ac:dyDescent="0.15">
      <c r="B134" s="35">
        <f t="shared" si="3"/>
        <v>124</v>
      </c>
      <c r="C134" s="90"/>
      <c r="D134" s="91"/>
      <c r="E134" s="91"/>
      <c r="F134" s="92"/>
      <c r="G134" s="93"/>
      <c r="H134" s="36">
        <f t="shared" si="4"/>
        <v>0</v>
      </c>
      <c r="I134" s="27"/>
      <c r="S134" s="34">
        <f t="shared" si="5"/>
        <v>0</v>
      </c>
    </row>
    <row r="135" spans="2:19" s="34" customFormat="1" x14ac:dyDescent="0.15">
      <c r="B135" s="35">
        <f t="shared" si="3"/>
        <v>125</v>
      </c>
      <c r="C135" s="90"/>
      <c r="D135" s="91"/>
      <c r="E135" s="91"/>
      <c r="F135" s="92"/>
      <c r="G135" s="93"/>
      <c r="H135" s="36">
        <f t="shared" si="4"/>
        <v>0</v>
      </c>
      <c r="I135" s="27"/>
      <c r="S135" s="34">
        <f t="shared" si="5"/>
        <v>0</v>
      </c>
    </row>
    <row r="136" spans="2:19" s="34" customFormat="1" x14ac:dyDescent="0.15">
      <c r="B136" s="35">
        <f t="shared" si="3"/>
        <v>126</v>
      </c>
      <c r="C136" s="90"/>
      <c r="D136" s="91"/>
      <c r="E136" s="91"/>
      <c r="F136" s="92"/>
      <c r="G136" s="93"/>
      <c r="H136" s="36">
        <f t="shared" si="4"/>
        <v>0</v>
      </c>
      <c r="I136" s="27"/>
      <c r="S136" s="34">
        <f t="shared" si="5"/>
        <v>0</v>
      </c>
    </row>
    <row r="137" spans="2:19" s="34" customFormat="1" x14ac:dyDescent="0.15">
      <c r="B137" s="35">
        <f t="shared" si="3"/>
        <v>127</v>
      </c>
      <c r="C137" s="90"/>
      <c r="D137" s="91"/>
      <c r="E137" s="91"/>
      <c r="F137" s="92"/>
      <c r="G137" s="93"/>
      <c r="H137" s="36">
        <f t="shared" si="4"/>
        <v>0</v>
      </c>
      <c r="I137" s="27"/>
      <c r="S137" s="34">
        <f t="shared" si="5"/>
        <v>0</v>
      </c>
    </row>
    <row r="138" spans="2:19" s="34" customFormat="1" x14ac:dyDescent="0.15">
      <c r="B138" s="35">
        <f t="shared" si="3"/>
        <v>128</v>
      </c>
      <c r="C138" s="90"/>
      <c r="D138" s="91"/>
      <c r="E138" s="91"/>
      <c r="F138" s="92"/>
      <c r="G138" s="93"/>
      <c r="H138" s="36">
        <f t="shared" si="4"/>
        <v>0</v>
      </c>
      <c r="I138" s="27"/>
      <c r="S138" s="34">
        <f t="shared" si="5"/>
        <v>0</v>
      </c>
    </row>
    <row r="139" spans="2:19" s="34" customFormat="1" x14ac:dyDescent="0.15">
      <c r="B139" s="35">
        <f t="shared" si="3"/>
        <v>129</v>
      </c>
      <c r="C139" s="90"/>
      <c r="D139" s="91"/>
      <c r="E139" s="91"/>
      <c r="F139" s="92"/>
      <c r="G139" s="93"/>
      <c r="H139" s="36">
        <f t="shared" si="4"/>
        <v>0</v>
      </c>
      <c r="I139" s="27"/>
      <c r="S139" s="34">
        <f t="shared" si="5"/>
        <v>0</v>
      </c>
    </row>
    <row r="140" spans="2:19" s="34" customFormat="1" x14ac:dyDescent="0.15">
      <c r="B140" s="35">
        <f t="shared" si="3"/>
        <v>130</v>
      </c>
      <c r="C140" s="90"/>
      <c r="D140" s="91"/>
      <c r="E140" s="91"/>
      <c r="F140" s="92"/>
      <c r="G140" s="93"/>
      <c r="H140" s="36">
        <f t="shared" si="4"/>
        <v>0</v>
      </c>
      <c r="I140" s="27"/>
      <c r="S140" s="34">
        <f t="shared" si="5"/>
        <v>0</v>
      </c>
    </row>
    <row r="141" spans="2:19" s="34" customFormat="1" x14ac:dyDescent="0.15">
      <c r="B141" s="35">
        <f t="shared" ref="B141:B204" si="6">ROW()-10</f>
        <v>131</v>
      </c>
      <c r="C141" s="90"/>
      <c r="D141" s="91"/>
      <c r="E141" s="91"/>
      <c r="F141" s="92"/>
      <c r="G141" s="93"/>
      <c r="H141" s="36">
        <f t="shared" ref="H141:H204" si="7">E141*D141</f>
        <v>0</v>
      </c>
      <c r="I141" s="27"/>
      <c r="S141" s="34">
        <f t="shared" ref="S141:S204" si="8">F141*G141</f>
        <v>0</v>
      </c>
    </row>
    <row r="142" spans="2:19" s="34" customFormat="1" x14ac:dyDescent="0.15">
      <c r="B142" s="35">
        <f t="shared" si="6"/>
        <v>132</v>
      </c>
      <c r="C142" s="90"/>
      <c r="D142" s="91"/>
      <c r="E142" s="91"/>
      <c r="F142" s="92"/>
      <c r="G142" s="93"/>
      <c r="H142" s="36">
        <f t="shared" si="7"/>
        <v>0</v>
      </c>
      <c r="I142" s="27"/>
      <c r="S142" s="34">
        <f t="shared" si="8"/>
        <v>0</v>
      </c>
    </row>
    <row r="143" spans="2:19" s="34" customFormat="1" x14ac:dyDescent="0.15">
      <c r="B143" s="35">
        <f t="shared" si="6"/>
        <v>133</v>
      </c>
      <c r="C143" s="90"/>
      <c r="D143" s="91"/>
      <c r="E143" s="91"/>
      <c r="F143" s="92"/>
      <c r="G143" s="93"/>
      <c r="H143" s="36">
        <f t="shared" si="7"/>
        <v>0</v>
      </c>
      <c r="I143" s="27"/>
      <c r="S143" s="34">
        <f t="shared" si="8"/>
        <v>0</v>
      </c>
    </row>
    <row r="144" spans="2:19" s="34" customFormat="1" x14ac:dyDescent="0.15">
      <c r="B144" s="35">
        <f t="shared" si="6"/>
        <v>134</v>
      </c>
      <c r="C144" s="90"/>
      <c r="D144" s="91"/>
      <c r="E144" s="91"/>
      <c r="F144" s="92"/>
      <c r="G144" s="93"/>
      <c r="H144" s="36">
        <f t="shared" si="7"/>
        <v>0</v>
      </c>
      <c r="I144" s="27"/>
      <c r="S144" s="34">
        <f t="shared" si="8"/>
        <v>0</v>
      </c>
    </row>
    <row r="145" spans="2:19" s="34" customFormat="1" x14ac:dyDescent="0.15">
      <c r="B145" s="35">
        <f t="shared" si="6"/>
        <v>135</v>
      </c>
      <c r="C145" s="90"/>
      <c r="D145" s="91"/>
      <c r="E145" s="91"/>
      <c r="F145" s="92"/>
      <c r="G145" s="93"/>
      <c r="H145" s="36">
        <f t="shared" si="7"/>
        <v>0</v>
      </c>
      <c r="I145" s="27"/>
      <c r="S145" s="34">
        <f t="shared" si="8"/>
        <v>0</v>
      </c>
    </row>
    <row r="146" spans="2:19" s="34" customFormat="1" x14ac:dyDescent="0.15">
      <c r="B146" s="35">
        <f t="shared" si="6"/>
        <v>136</v>
      </c>
      <c r="C146" s="90"/>
      <c r="D146" s="91"/>
      <c r="E146" s="91"/>
      <c r="F146" s="92"/>
      <c r="G146" s="93"/>
      <c r="H146" s="36">
        <f t="shared" si="7"/>
        <v>0</v>
      </c>
      <c r="I146" s="27"/>
      <c r="S146" s="34">
        <f t="shared" si="8"/>
        <v>0</v>
      </c>
    </row>
    <row r="147" spans="2:19" s="34" customFormat="1" x14ac:dyDescent="0.15">
      <c r="B147" s="35">
        <f t="shared" si="6"/>
        <v>137</v>
      </c>
      <c r="C147" s="90"/>
      <c r="D147" s="91"/>
      <c r="E147" s="91"/>
      <c r="F147" s="92"/>
      <c r="G147" s="93"/>
      <c r="H147" s="36">
        <f t="shared" si="7"/>
        <v>0</v>
      </c>
      <c r="I147" s="27"/>
      <c r="S147" s="34">
        <f t="shared" si="8"/>
        <v>0</v>
      </c>
    </row>
    <row r="148" spans="2:19" s="34" customFormat="1" x14ac:dyDescent="0.15">
      <c r="B148" s="35">
        <f t="shared" si="6"/>
        <v>138</v>
      </c>
      <c r="C148" s="90"/>
      <c r="D148" s="91"/>
      <c r="E148" s="91"/>
      <c r="F148" s="92"/>
      <c r="G148" s="93"/>
      <c r="H148" s="36">
        <f t="shared" si="7"/>
        <v>0</v>
      </c>
      <c r="I148" s="27"/>
      <c r="S148" s="34">
        <f t="shared" si="8"/>
        <v>0</v>
      </c>
    </row>
    <row r="149" spans="2:19" s="34" customFormat="1" x14ac:dyDescent="0.15">
      <c r="B149" s="35">
        <f t="shared" si="6"/>
        <v>139</v>
      </c>
      <c r="C149" s="90"/>
      <c r="D149" s="91"/>
      <c r="E149" s="91"/>
      <c r="F149" s="92"/>
      <c r="G149" s="93"/>
      <c r="H149" s="36">
        <f t="shared" si="7"/>
        <v>0</v>
      </c>
      <c r="I149" s="27"/>
      <c r="S149" s="34">
        <f t="shared" si="8"/>
        <v>0</v>
      </c>
    </row>
    <row r="150" spans="2:19" s="34" customFormat="1" x14ac:dyDescent="0.15">
      <c r="B150" s="35">
        <f t="shared" si="6"/>
        <v>140</v>
      </c>
      <c r="C150" s="90"/>
      <c r="D150" s="91"/>
      <c r="E150" s="91"/>
      <c r="F150" s="92"/>
      <c r="G150" s="93"/>
      <c r="H150" s="36">
        <f t="shared" si="7"/>
        <v>0</v>
      </c>
      <c r="I150" s="27"/>
      <c r="S150" s="34">
        <f t="shared" si="8"/>
        <v>0</v>
      </c>
    </row>
    <row r="151" spans="2:19" s="34" customFormat="1" x14ac:dyDescent="0.15">
      <c r="B151" s="35">
        <f t="shared" si="6"/>
        <v>141</v>
      </c>
      <c r="C151" s="90"/>
      <c r="D151" s="91"/>
      <c r="E151" s="91"/>
      <c r="F151" s="92"/>
      <c r="G151" s="93"/>
      <c r="H151" s="36">
        <f t="shared" si="7"/>
        <v>0</v>
      </c>
      <c r="I151" s="27"/>
      <c r="S151" s="34">
        <f t="shared" si="8"/>
        <v>0</v>
      </c>
    </row>
    <row r="152" spans="2:19" s="34" customFormat="1" x14ac:dyDescent="0.15">
      <c r="B152" s="35">
        <f t="shared" si="6"/>
        <v>142</v>
      </c>
      <c r="C152" s="90"/>
      <c r="D152" s="91"/>
      <c r="E152" s="91"/>
      <c r="F152" s="92"/>
      <c r="G152" s="93"/>
      <c r="H152" s="36">
        <f t="shared" si="7"/>
        <v>0</v>
      </c>
      <c r="I152" s="27"/>
      <c r="S152" s="34">
        <f t="shared" si="8"/>
        <v>0</v>
      </c>
    </row>
    <row r="153" spans="2:19" s="34" customFormat="1" x14ac:dyDescent="0.15">
      <c r="B153" s="35">
        <f t="shared" si="6"/>
        <v>143</v>
      </c>
      <c r="C153" s="90"/>
      <c r="D153" s="91"/>
      <c r="E153" s="91"/>
      <c r="F153" s="92"/>
      <c r="G153" s="93"/>
      <c r="H153" s="36">
        <f t="shared" si="7"/>
        <v>0</v>
      </c>
      <c r="I153" s="27"/>
      <c r="S153" s="34">
        <f t="shared" si="8"/>
        <v>0</v>
      </c>
    </row>
    <row r="154" spans="2:19" s="34" customFormat="1" x14ac:dyDescent="0.15">
      <c r="B154" s="35">
        <f t="shared" si="6"/>
        <v>144</v>
      </c>
      <c r="C154" s="90"/>
      <c r="D154" s="91"/>
      <c r="E154" s="91"/>
      <c r="F154" s="92"/>
      <c r="G154" s="93"/>
      <c r="H154" s="36">
        <f t="shared" si="7"/>
        <v>0</v>
      </c>
      <c r="I154" s="27"/>
      <c r="S154" s="34">
        <f t="shared" si="8"/>
        <v>0</v>
      </c>
    </row>
    <row r="155" spans="2:19" s="34" customFormat="1" x14ac:dyDescent="0.15">
      <c r="B155" s="35">
        <f t="shared" si="6"/>
        <v>145</v>
      </c>
      <c r="C155" s="90"/>
      <c r="D155" s="91"/>
      <c r="E155" s="91"/>
      <c r="F155" s="92"/>
      <c r="G155" s="93"/>
      <c r="H155" s="36">
        <f t="shared" si="7"/>
        <v>0</v>
      </c>
      <c r="I155" s="27"/>
      <c r="S155" s="34">
        <f t="shared" si="8"/>
        <v>0</v>
      </c>
    </row>
    <row r="156" spans="2:19" s="34" customFormat="1" x14ac:dyDescent="0.15">
      <c r="B156" s="35">
        <f t="shared" si="6"/>
        <v>146</v>
      </c>
      <c r="C156" s="90"/>
      <c r="D156" s="91"/>
      <c r="E156" s="91"/>
      <c r="F156" s="92"/>
      <c r="G156" s="93"/>
      <c r="H156" s="36">
        <f t="shared" si="7"/>
        <v>0</v>
      </c>
      <c r="I156" s="27"/>
      <c r="S156" s="34">
        <f t="shared" si="8"/>
        <v>0</v>
      </c>
    </row>
    <row r="157" spans="2:19" s="34" customFormat="1" x14ac:dyDescent="0.15">
      <c r="B157" s="35">
        <f t="shared" si="6"/>
        <v>147</v>
      </c>
      <c r="C157" s="90"/>
      <c r="D157" s="91"/>
      <c r="E157" s="91"/>
      <c r="F157" s="92"/>
      <c r="G157" s="93"/>
      <c r="H157" s="36">
        <f t="shared" si="7"/>
        <v>0</v>
      </c>
      <c r="I157" s="27"/>
      <c r="S157" s="34">
        <f t="shared" si="8"/>
        <v>0</v>
      </c>
    </row>
    <row r="158" spans="2:19" s="34" customFormat="1" x14ac:dyDescent="0.15">
      <c r="B158" s="35">
        <f t="shared" si="6"/>
        <v>148</v>
      </c>
      <c r="C158" s="90"/>
      <c r="D158" s="91"/>
      <c r="E158" s="91"/>
      <c r="F158" s="92"/>
      <c r="G158" s="93"/>
      <c r="H158" s="36">
        <f t="shared" si="7"/>
        <v>0</v>
      </c>
      <c r="I158" s="27"/>
      <c r="S158" s="34">
        <f t="shared" si="8"/>
        <v>0</v>
      </c>
    </row>
    <row r="159" spans="2:19" s="34" customFormat="1" x14ac:dyDescent="0.15">
      <c r="B159" s="35">
        <f t="shared" si="6"/>
        <v>149</v>
      </c>
      <c r="C159" s="90"/>
      <c r="D159" s="91"/>
      <c r="E159" s="91"/>
      <c r="F159" s="92"/>
      <c r="G159" s="93"/>
      <c r="H159" s="36">
        <f t="shared" si="7"/>
        <v>0</v>
      </c>
      <c r="I159" s="27"/>
      <c r="S159" s="34">
        <f t="shared" si="8"/>
        <v>0</v>
      </c>
    </row>
    <row r="160" spans="2:19" s="34" customFormat="1" x14ac:dyDescent="0.15">
      <c r="B160" s="35">
        <f t="shared" si="6"/>
        <v>150</v>
      </c>
      <c r="C160" s="90"/>
      <c r="D160" s="91"/>
      <c r="E160" s="91"/>
      <c r="F160" s="92"/>
      <c r="G160" s="93"/>
      <c r="H160" s="36">
        <f t="shared" si="7"/>
        <v>0</v>
      </c>
      <c r="I160" s="27"/>
      <c r="S160" s="34">
        <f t="shared" si="8"/>
        <v>0</v>
      </c>
    </row>
    <row r="161" spans="2:19" s="34" customFormat="1" x14ac:dyDescent="0.15">
      <c r="B161" s="35">
        <f t="shared" si="6"/>
        <v>151</v>
      </c>
      <c r="C161" s="90"/>
      <c r="D161" s="91"/>
      <c r="E161" s="91"/>
      <c r="F161" s="92"/>
      <c r="G161" s="93"/>
      <c r="H161" s="36">
        <f t="shared" si="7"/>
        <v>0</v>
      </c>
      <c r="I161" s="27"/>
      <c r="S161" s="34">
        <f t="shared" si="8"/>
        <v>0</v>
      </c>
    </row>
    <row r="162" spans="2:19" s="34" customFormat="1" x14ac:dyDescent="0.15">
      <c r="B162" s="35">
        <f t="shared" si="6"/>
        <v>152</v>
      </c>
      <c r="C162" s="90"/>
      <c r="D162" s="91"/>
      <c r="E162" s="91"/>
      <c r="F162" s="92"/>
      <c r="G162" s="93"/>
      <c r="H162" s="36">
        <f t="shared" si="7"/>
        <v>0</v>
      </c>
      <c r="I162" s="27"/>
      <c r="S162" s="34">
        <f t="shared" si="8"/>
        <v>0</v>
      </c>
    </row>
    <row r="163" spans="2:19" s="34" customFormat="1" x14ac:dyDescent="0.15">
      <c r="B163" s="35">
        <f t="shared" si="6"/>
        <v>153</v>
      </c>
      <c r="C163" s="90"/>
      <c r="D163" s="91"/>
      <c r="E163" s="91"/>
      <c r="F163" s="92"/>
      <c r="G163" s="93"/>
      <c r="H163" s="36">
        <f t="shared" si="7"/>
        <v>0</v>
      </c>
      <c r="I163" s="27"/>
      <c r="S163" s="34">
        <f t="shared" si="8"/>
        <v>0</v>
      </c>
    </row>
    <row r="164" spans="2:19" s="34" customFormat="1" x14ac:dyDescent="0.15">
      <c r="B164" s="35">
        <f t="shared" si="6"/>
        <v>154</v>
      </c>
      <c r="C164" s="90"/>
      <c r="D164" s="91"/>
      <c r="E164" s="91"/>
      <c r="F164" s="92"/>
      <c r="G164" s="93"/>
      <c r="H164" s="36">
        <f t="shared" si="7"/>
        <v>0</v>
      </c>
      <c r="I164" s="27"/>
      <c r="S164" s="34">
        <f t="shared" si="8"/>
        <v>0</v>
      </c>
    </row>
    <row r="165" spans="2:19" s="34" customFormat="1" x14ac:dyDescent="0.15">
      <c r="B165" s="35">
        <f t="shared" si="6"/>
        <v>155</v>
      </c>
      <c r="C165" s="90"/>
      <c r="D165" s="91"/>
      <c r="E165" s="91"/>
      <c r="F165" s="92"/>
      <c r="G165" s="93"/>
      <c r="H165" s="36">
        <f t="shared" si="7"/>
        <v>0</v>
      </c>
      <c r="I165" s="27"/>
      <c r="S165" s="34">
        <f t="shared" si="8"/>
        <v>0</v>
      </c>
    </row>
    <row r="166" spans="2:19" s="34" customFormat="1" x14ac:dyDescent="0.15">
      <c r="B166" s="35">
        <f t="shared" si="6"/>
        <v>156</v>
      </c>
      <c r="C166" s="90"/>
      <c r="D166" s="91"/>
      <c r="E166" s="91"/>
      <c r="F166" s="92"/>
      <c r="G166" s="93"/>
      <c r="H166" s="36">
        <f t="shared" si="7"/>
        <v>0</v>
      </c>
      <c r="I166" s="27"/>
      <c r="S166" s="34">
        <f t="shared" si="8"/>
        <v>0</v>
      </c>
    </row>
    <row r="167" spans="2:19" s="34" customFormat="1" x14ac:dyDescent="0.15">
      <c r="B167" s="35">
        <f t="shared" si="6"/>
        <v>157</v>
      </c>
      <c r="C167" s="90"/>
      <c r="D167" s="91"/>
      <c r="E167" s="91"/>
      <c r="F167" s="92"/>
      <c r="G167" s="93"/>
      <c r="H167" s="36">
        <f t="shared" si="7"/>
        <v>0</v>
      </c>
      <c r="I167" s="27"/>
      <c r="S167" s="34">
        <f t="shared" si="8"/>
        <v>0</v>
      </c>
    </row>
    <row r="168" spans="2:19" s="34" customFormat="1" x14ac:dyDescent="0.15">
      <c r="B168" s="35">
        <f t="shared" si="6"/>
        <v>158</v>
      </c>
      <c r="C168" s="90"/>
      <c r="D168" s="91"/>
      <c r="E168" s="91"/>
      <c r="F168" s="92"/>
      <c r="G168" s="93"/>
      <c r="H168" s="36">
        <f t="shared" si="7"/>
        <v>0</v>
      </c>
      <c r="I168" s="27"/>
      <c r="S168" s="34">
        <f t="shared" si="8"/>
        <v>0</v>
      </c>
    </row>
    <row r="169" spans="2:19" s="34" customFormat="1" x14ac:dyDescent="0.15">
      <c r="B169" s="35">
        <f t="shared" si="6"/>
        <v>159</v>
      </c>
      <c r="C169" s="90"/>
      <c r="D169" s="91"/>
      <c r="E169" s="91"/>
      <c r="F169" s="92"/>
      <c r="G169" s="93"/>
      <c r="H169" s="36">
        <f t="shared" si="7"/>
        <v>0</v>
      </c>
      <c r="I169" s="27"/>
      <c r="S169" s="34">
        <f t="shared" si="8"/>
        <v>0</v>
      </c>
    </row>
    <row r="170" spans="2:19" s="34" customFormat="1" x14ac:dyDescent="0.15">
      <c r="B170" s="35">
        <f t="shared" si="6"/>
        <v>160</v>
      </c>
      <c r="C170" s="90"/>
      <c r="D170" s="91"/>
      <c r="E170" s="91"/>
      <c r="F170" s="92"/>
      <c r="G170" s="93"/>
      <c r="H170" s="36">
        <f t="shared" si="7"/>
        <v>0</v>
      </c>
      <c r="I170" s="27"/>
      <c r="S170" s="34">
        <f t="shared" si="8"/>
        <v>0</v>
      </c>
    </row>
    <row r="171" spans="2:19" s="34" customFormat="1" x14ac:dyDescent="0.15">
      <c r="B171" s="35">
        <f t="shared" si="6"/>
        <v>161</v>
      </c>
      <c r="C171" s="90"/>
      <c r="D171" s="91"/>
      <c r="E171" s="91"/>
      <c r="F171" s="92"/>
      <c r="G171" s="93"/>
      <c r="H171" s="36">
        <f t="shared" si="7"/>
        <v>0</v>
      </c>
      <c r="I171" s="27"/>
      <c r="S171" s="34">
        <f t="shared" si="8"/>
        <v>0</v>
      </c>
    </row>
    <row r="172" spans="2:19" s="34" customFormat="1" x14ac:dyDescent="0.15">
      <c r="B172" s="35">
        <f t="shared" si="6"/>
        <v>162</v>
      </c>
      <c r="C172" s="90"/>
      <c r="D172" s="91"/>
      <c r="E172" s="91"/>
      <c r="F172" s="92"/>
      <c r="G172" s="93"/>
      <c r="H172" s="36">
        <f t="shared" si="7"/>
        <v>0</v>
      </c>
      <c r="I172" s="27"/>
      <c r="S172" s="34">
        <f t="shared" si="8"/>
        <v>0</v>
      </c>
    </row>
    <row r="173" spans="2:19" s="34" customFormat="1" x14ac:dyDescent="0.15">
      <c r="B173" s="35">
        <f t="shared" si="6"/>
        <v>163</v>
      </c>
      <c r="C173" s="90"/>
      <c r="D173" s="91"/>
      <c r="E173" s="91"/>
      <c r="F173" s="92"/>
      <c r="G173" s="93"/>
      <c r="H173" s="36">
        <f t="shared" si="7"/>
        <v>0</v>
      </c>
      <c r="I173" s="27"/>
      <c r="S173" s="34">
        <f t="shared" si="8"/>
        <v>0</v>
      </c>
    </row>
    <row r="174" spans="2:19" s="34" customFormat="1" x14ac:dyDescent="0.15">
      <c r="B174" s="35">
        <f t="shared" si="6"/>
        <v>164</v>
      </c>
      <c r="C174" s="90"/>
      <c r="D174" s="91"/>
      <c r="E174" s="91"/>
      <c r="F174" s="92"/>
      <c r="G174" s="93"/>
      <c r="H174" s="36">
        <f t="shared" si="7"/>
        <v>0</v>
      </c>
      <c r="I174" s="27"/>
      <c r="S174" s="34">
        <f t="shared" si="8"/>
        <v>0</v>
      </c>
    </row>
    <row r="175" spans="2:19" s="34" customFormat="1" x14ac:dyDescent="0.15">
      <c r="B175" s="35">
        <f t="shared" si="6"/>
        <v>165</v>
      </c>
      <c r="C175" s="90"/>
      <c r="D175" s="91"/>
      <c r="E175" s="91"/>
      <c r="F175" s="92"/>
      <c r="G175" s="93"/>
      <c r="H175" s="36">
        <f t="shared" si="7"/>
        <v>0</v>
      </c>
      <c r="I175" s="27"/>
      <c r="S175" s="34">
        <f t="shared" si="8"/>
        <v>0</v>
      </c>
    </row>
    <row r="176" spans="2:19" s="34" customFormat="1" x14ac:dyDescent="0.15">
      <c r="B176" s="35">
        <f t="shared" si="6"/>
        <v>166</v>
      </c>
      <c r="C176" s="90"/>
      <c r="D176" s="91"/>
      <c r="E176" s="91"/>
      <c r="F176" s="92"/>
      <c r="G176" s="93"/>
      <c r="H176" s="36">
        <f t="shared" si="7"/>
        <v>0</v>
      </c>
      <c r="I176" s="27"/>
      <c r="S176" s="34">
        <f t="shared" si="8"/>
        <v>0</v>
      </c>
    </row>
    <row r="177" spans="2:19" s="34" customFormat="1" x14ac:dyDescent="0.15">
      <c r="B177" s="35">
        <f t="shared" si="6"/>
        <v>167</v>
      </c>
      <c r="C177" s="90"/>
      <c r="D177" s="91"/>
      <c r="E177" s="91"/>
      <c r="F177" s="92"/>
      <c r="G177" s="93"/>
      <c r="H177" s="36">
        <f t="shared" si="7"/>
        <v>0</v>
      </c>
      <c r="I177" s="27"/>
      <c r="S177" s="34">
        <f t="shared" si="8"/>
        <v>0</v>
      </c>
    </row>
    <row r="178" spans="2:19" s="34" customFormat="1" x14ac:dyDescent="0.15">
      <c r="B178" s="35">
        <f t="shared" si="6"/>
        <v>168</v>
      </c>
      <c r="C178" s="90"/>
      <c r="D178" s="91"/>
      <c r="E178" s="91"/>
      <c r="F178" s="92"/>
      <c r="G178" s="93"/>
      <c r="H178" s="36">
        <f t="shared" si="7"/>
        <v>0</v>
      </c>
      <c r="I178" s="27"/>
      <c r="S178" s="34">
        <f t="shared" si="8"/>
        <v>0</v>
      </c>
    </row>
    <row r="179" spans="2:19" s="34" customFormat="1" x14ac:dyDescent="0.15">
      <c r="B179" s="35">
        <f t="shared" si="6"/>
        <v>169</v>
      </c>
      <c r="C179" s="90"/>
      <c r="D179" s="91"/>
      <c r="E179" s="91"/>
      <c r="F179" s="92"/>
      <c r="G179" s="93"/>
      <c r="H179" s="36">
        <f t="shared" si="7"/>
        <v>0</v>
      </c>
      <c r="I179" s="27"/>
      <c r="S179" s="34">
        <f t="shared" si="8"/>
        <v>0</v>
      </c>
    </row>
    <row r="180" spans="2:19" s="34" customFormat="1" x14ac:dyDescent="0.15">
      <c r="B180" s="35">
        <f t="shared" si="6"/>
        <v>170</v>
      </c>
      <c r="C180" s="90"/>
      <c r="D180" s="91"/>
      <c r="E180" s="91"/>
      <c r="F180" s="92"/>
      <c r="G180" s="93"/>
      <c r="H180" s="36">
        <f t="shared" si="7"/>
        <v>0</v>
      </c>
      <c r="I180" s="27"/>
      <c r="S180" s="34">
        <f t="shared" si="8"/>
        <v>0</v>
      </c>
    </row>
    <row r="181" spans="2:19" s="34" customFormat="1" x14ac:dyDescent="0.15">
      <c r="B181" s="35">
        <f t="shared" si="6"/>
        <v>171</v>
      </c>
      <c r="C181" s="90"/>
      <c r="D181" s="91"/>
      <c r="E181" s="91"/>
      <c r="F181" s="92"/>
      <c r="G181" s="93"/>
      <c r="H181" s="36">
        <f t="shared" si="7"/>
        <v>0</v>
      </c>
      <c r="I181" s="27"/>
      <c r="S181" s="34">
        <f t="shared" si="8"/>
        <v>0</v>
      </c>
    </row>
    <row r="182" spans="2:19" s="34" customFormat="1" x14ac:dyDescent="0.15">
      <c r="B182" s="35">
        <f t="shared" si="6"/>
        <v>172</v>
      </c>
      <c r="C182" s="90"/>
      <c r="D182" s="91"/>
      <c r="E182" s="91"/>
      <c r="F182" s="92"/>
      <c r="G182" s="93"/>
      <c r="H182" s="36">
        <f t="shared" si="7"/>
        <v>0</v>
      </c>
      <c r="I182" s="27"/>
      <c r="S182" s="34">
        <f t="shared" si="8"/>
        <v>0</v>
      </c>
    </row>
    <row r="183" spans="2:19" s="34" customFormat="1" x14ac:dyDescent="0.15">
      <c r="B183" s="35">
        <f t="shared" si="6"/>
        <v>173</v>
      </c>
      <c r="C183" s="90"/>
      <c r="D183" s="91"/>
      <c r="E183" s="91"/>
      <c r="F183" s="92"/>
      <c r="G183" s="93"/>
      <c r="H183" s="36">
        <f t="shared" si="7"/>
        <v>0</v>
      </c>
      <c r="I183" s="27"/>
      <c r="S183" s="34">
        <f t="shared" si="8"/>
        <v>0</v>
      </c>
    </row>
    <row r="184" spans="2:19" s="34" customFormat="1" x14ac:dyDescent="0.15">
      <c r="B184" s="35">
        <f t="shared" si="6"/>
        <v>174</v>
      </c>
      <c r="C184" s="90"/>
      <c r="D184" s="91"/>
      <c r="E184" s="91"/>
      <c r="F184" s="92"/>
      <c r="G184" s="93"/>
      <c r="H184" s="36">
        <f t="shared" si="7"/>
        <v>0</v>
      </c>
      <c r="I184" s="27"/>
      <c r="S184" s="34">
        <f t="shared" si="8"/>
        <v>0</v>
      </c>
    </row>
    <row r="185" spans="2:19" s="34" customFormat="1" x14ac:dyDescent="0.15">
      <c r="B185" s="35">
        <f t="shared" si="6"/>
        <v>175</v>
      </c>
      <c r="C185" s="90"/>
      <c r="D185" s="91"/>
      <c r="E185" s="91"/>
      <c r="F185" s="92"/>
      <c r="G185" s="93"/>
      <c r="H185" s="36">
        <f t="shared" si="7"/>
        <v>0</v>
      </c>
      <c r="I185" s="27"/>
      <c r="S185" s="34">
        <f t="shared" si="8"/>
        <v>0</v>
      </c>
    </row>
    <row r="186" spans="2:19" s="34" customFormat="1" x14ac:dyDescent="0.15">
      <c r="B186" s="35">
        <f t="shared" si="6"/>
        <v>176</v>
      </c>
      <c r="C186" s="90"/>
      <c r="D186" s="91"/>
      <c r="E186" s="91"/>
      <c r="F186" s="92"/>
      <c r="G186" s="93"/>
      <c r="H186" s="36">
        <f t="shared" si="7"/>
        <v>0</v>
      </c>
      <c r="I186" s="27"/>
      <c r="S186" s="34">
        <f t="shared" si="8"/>
        <v>0</v>
      </c>
    </row>
    <row r="187" spans="2:19" s="34" customFormat="1" x14ac:dyDescent="0.15">
      <c r="B187" s="35">
        <f t="shared" si="6"/>
        <v>177</v>
      </c>
      <c r="C187" s="90"/>
      <c r="D187" s="91"/>
      <c r="E187" s="91"/>
      <c r="F187" s="92"/>
      <c r="G187" s="93"/>
      <c r="H187" s="36">
        <f t="shared" si="7"/>
        <v>0</v>
      </c>
      <c r="I187" s="27"/>
      <c r="S187" s="34">
        <f t="shared" si="8"/>
        <v>0</v>
      </c>
    </row>
    <row r="188" spans="2:19" s="34" customFormat="1" x14ac:dyDescent="0.15">
      <c r="B188" s="35">
        <f t="shared" si="6"/>
        <v>178</v>
      </c>
      <c r="C188" s="90"/>
      <c r="D188" s="91"/>
      <c r="E188" s="91"/>
      <c r="F188" s="92"/>
      <c r="G188" s="93"/>
      <c r="H188" s="36">
        <f t="shared" si="7"/>
        <v>0</v>
      </c>
      <c r="I188" s="27"/>
      <c r="S188" s="34">
        <f t="shared" si="8"/>
        <v>0</v>
      </c>
    </row>
    <row r="189" spans="2:19" s="34" customFormat="1" x14ac:dyDescent="0.15">
      <c r="B189" s="35">
        <f t="shared" si="6"/>
        <v>179</v>
      </c>
      <c r="C189" s="90"/>
      <c r="D189" s="91"/>
      <c r="E189" s="91"/>
      <c r="F189" s="92"/>
      <c r="G189" s="93"/>
      <c r="H189" s="36">
        <f t="shared" si="7"/>
        <v>0</v>
      </c>
      <c r="I189" s="27"/>
      <c r="S189" s="34">
        <f t="shared" si="8"/>
        <v>0</v>
      </c>
    </row>
    <row r="190" spans="2:19" s="34" customFormat="1" x14ac:dyDescent="0.15">
      <c r="B190" s="35">
        <f t="shared" si="6"/>
        <v>180</v>
      </c>
      <c r="C190" s="90"/>
      <c r="D190" s="91"/>
      <c r="E190" s="91"/>
      <c r="F190" s="92"/>
      <c r="G190" s="93"/>
      <c r="H190" s="36">
        <f t="shared" si="7"/>
        <v>0</v>
      </c>
      <c r="I190" s="27"/>
      <c r="S190" s="34">
        <f t="shared" si="8"/>
        <v>0</v>
      </c>
    </row>
    <row r="191" spans="2:19" s="34" customFormat="1" x14ac:dyDescent="0.15">
      <c r="B191" s="35">
        <f t="shared" si="6"/>
        <v>181</v>
      </c>
      <c r="C191" s="90"/>
      <c r="D191" s="91"/>
      <c r="E191" s="91"/>
      <c r="F191" s="92"/>
      <c r="G191" s="93"/>
      <c r="H191" s="36">
        <f t="shared" si="7"/>
        <v>0</v>
      </c>
      <c r="I191" s="27"/>
      <c r="S191" s="34">
        <f t="shared" si="8"/>
        <v>0</v>
      </c>
    </row>
    <row r="192" spans="2:19" s="34" customFormat="1" x14ac:dyDescent="0.15">
      <c r="B192" s="35">
        <f t="shared" si="6"/>
        <v>182</v>
      </c>
      <c r="C192" s="90"/>
      <c r="D192" s="91"/>
      <c r="E192" s="91"/>
      <c r="F192" s="92"/>
      <c r="G192" s="93"/>
      <c r="H192" s="36">
        <f t="shared" si="7"/>
        <v>0</v>
      </c>
      <c r="I192" s="27"/>
      <c r="S192" s="34">
        <f t="shared" si="8"/>
        <v>0</v>
      </c>
    </row>
    <row r="193" spans="2:19" s="34" customFormat="1" x14ac:dyDescent="0.15">
      <c r="B193" s="35">
        <f t="shared" si="6"/>
        <v>183</v>
      </c>
      <c r="C193" s="90"/>
      <c r="D193" s="91"/>
      <c r="E193" s="91"/>
      <c r="F193" s="92"/>
      <c r="G193" s="93"/>
      <c r="H193" s="36">
        <f t="shared" si="7"/>
        <v>0</v>
      </c>
      <c r="I193" s="27"/>
      <c r="S193" s="34">
        <f t="shared" si="8"/>
        <v>0</v>
      </c>
    </row>
    <row r="194" spans="2:19" s="34" customFormat="1" x14ac:dyDescent="0.15">
      <c r="B194" s="35">
        <f t="shared" si="6"/>
        <v>184</v>
      </c>
      <c r="C194" s="90"/>
      <c r="D194" s="91"/>
      <c r="E194" s="91"/>
      <c r="F194" s="92"/>
      <c r="G194" s="93"/>
      <c r="H194" s="36">
        <f t="shared" si="7"/>
        <v>0</v>
      </c>
      <c r="I194" s="27"/>
      <c r="S194" s="34">
        <f t="shared" si="8"/>
        <v>0</v>
      </c>
    </row>
    <row r="195" spans="2:19" s="34" customFormat="1" x14ac:dyDescent="0.15">
      <c r="B195" s="35">
        <f t="shared" si="6"/>
        <v>185</v>
      </c>
      <c r="C195" s="90"/>
      <c r="D195" s="91"/>
      <c r="E195" s="91"/>
      <c r="F195" s="92"/>
      <c r="G195" s="93"/>
      <c r="H195" s="36">
        <f t="shared" si="7"/>
        <v>0</v>
      </c>
      <c r="I195" s="27"/>
      <c r="S195" s="34">
        <f t="shared" si="8"/>
        <v>0</v>
      </c>
    </row>
    <row r="196" spans="2:19" s="34" customFormat="1" x14ac:dyDescent="0.15">
      <c r="B196" s="35">
        <f t="shared" si="6"/>
        <v>186</v>
      </c>
      <c r="C196" s="90"/>
      <c r="D196" s="91"/>
      <c r="E196" s="91"/>
      <c r="F196" s="92"/>
      <c r="G196" s="93"/>
      <c r="H196" s="36">
        <f t="shared" si="7"/>
        <v>0</v>
      </c>
      <c r="I196" s="27"/>
      <c r="S196" s="34">
        <f t="shared" si="8"/>
        <v>0</v>
      </c>
    </row>
    <row r="197" spans="2:19" s="34" customFormat="1" x14ac:dyDescent="0.15">
      <c r="B197" s="35">
        <f t="shared" si="6"/>
        <v>187</v>
      </c>
      <c r="C197" s="90"/>
      <c r="D197" s="91"/>
      <c r="E197" s="91"/>
      <c r="F197" s="92"/>
      <c r="G197" s="93"/>
      <c r="H197" s="36">
        <f t="shared" si="7"/>
        <v>0</v>
      </c>
      <c r="I197" s="27"/>
      <c r="S197" s="34">
        <f t="shared" si="8"/>
        <v>0</v>
      </c>
    </row>
    <row r="198" spans="2:19" s="34" customFormat="1" x14ac:dyDescent="0.15">
      <c r="B198" s="35">
        <f t="shared" si="6"/>
        <v>188</v>
      </c>
      <c r="C198" s="90"/>
      <c r="D198" s="91"/>
      <c r="E198" s="91"/>
      <c r="F198" s="92"/>
      <c r="G198" s="93"/>
      <c r="H198" s="36">
        <f t="shared" si="7"/>
        <v>0</v>
      </c>
      <c r="I198" s="27"/>
      <c r="S198" s="34">
        <f t="shared" si="8"/>
        <v>0</v>
      </c>
    </row>
    <row r="199" spans="2:19" s="34" customFormat="1" x14ac:dyDescent="0.15">
      <c r="B199" s="35">
        <f t="shared" si="6"/>
        <v>189</v>
      </c>
      <c r="C199" s="90"/>
      <c r="D199" s="91"/>
      <c r="E199" s="91"/>
      <c r="F199" s="92"/>
      <c r="G199" s="93"/>
      <c r="H199" s="36">
        <f t="shared" si="7"/>
        <v>0</v>
      </c>
      <c r="I199" s="27"/>
      <c r="S199" s="34">
        <f t="shared" si="8"/>
        <v>0</v>
      </c>
    </row>
    <row r="200" spans="2:19" s="34" customFormat="1" x14ac:dyDescent="0.15">
      <c r="B200" s="35">
        <f t="shared" si="6"/>
        <v>190</v>
      </c>
      <c r="C200" s="90"/>
      <c r="D200" s="91"/>
      <c r="E200" s="91"/>
      <c r="F200" s="92"/>
      <c r="G200" s="93"/>
      <c r="H200" s="36">
        <f t="shared" si="7"/>
        <v>0</v>
      </c>
      <c r="I200" s="27"/>
      <c r="S200" s="34">
        <f t="shared" si="8"/>
        <v>0</v>
      </c>
    </row>
    <row r="201" spans="2:19" s="34" customFormat="1" x14ac:dyDescent="0.15">
      <c r="B201" s="35">
        <f t="shared" si="6"/>
        <v>191</v>
      </c>
      <c r="C201" s="90"/>
      <c r="D201" s="91"/>
      <c r="E201" s="91"/>
      <c r="F201" s="92"/>
      <c r="G201" s="93"/>
      <c r="H201" s="36">
        <f t="shared" si="7"/>
        <v>0</v>
      </c>
      <c r="I201" s="27"/>
      <c r="S201" s="34">
        <f t="shared" si="8"/>
        <v>0</v>
      </c>
    </row>
    <row r="202" spans="2:19" s="34" customFormat="1" x14ac:dyDescent="0.15">
      <c r="B202" s="35">
        <f t="shared" si="6"/>
        <v>192</v>
      </c>
      <c r="C202" s="90"/>
      <c r="D202" s="91"/>
      <c r="E202" s="91"/>
      <c r="F202" s="92"/>
      <c r="G202" s="93"/>
      <c r="H202" s="36">
        <f t="shared" si="7"/>
        <v>0</v>
      </c>
      <c r="I202" s="27"/>
      <c r="S202" s="34">
        <f t="shared" si="8"/>
        <v>0</v>
      </c>
    </row>
    <row r="203" spans="2:19" s="34" customFormat="1" x14ac:dyDescent="0.15">
      <c r="B203" s="35">
        <f t="shared" si="6"/>
        <v>193</v>
      </c>
      <c r="C203" s="90"/>
      <c r="D203" s="91"/>
      <c r="E203" s="91"/>
      <c r="F203" s="92"/>
      <c r="G203" s="93"/>
      <c r="H203" s="36">
        <f t="shared" si="7"/>
        <v>0</v>
      </c>
      <c r="I203" s="27"/>
      <c r="S203" s="34">
        <f t="shared" si="8"/>
        <v>0</v>
      </c>
    </row>
    <row r="204" spans="2:19" s="34" customFormat="1" x14ac:dyDescent="0.15">
      <c r="B204" s="35">
        <f t="shared" si="6"/>
        <v>194</v>
      </c>
      <c r="C204" s="90"/>
      <c r="D204" s="91"/>
      <c r="E204" s="91"/>
      <c r="F204" s="92"/>
      <c r="G204" s="93"/>
      <c r="H204" s="36">
        <f t="shared" si="7"/>
        <v>0</v>
      </c>
      <c r="I204" s="27"/>
      <c r="S204" s="34">
        <f t="shared" si="8"/>
        <v>0</v>
      </c>
    </row>
    <row r="205" spans="2:19" s="34" customFormat="1" x14ac:dyDescent="0.15">
      <c r="B205" s="35">
        <f t="shared" ref="B205:B210" si="9">ROW()-10</f>
        <v>195</v>
      </c>
      <c r="C205" s="90"/>
      <c r="D205" s="91"/>
      <c r="E205" s="91"/>
      <c r="F205" s="92"/>
      <c r="G205" s="93"/>
      <c r="H205" s="36">
        <f t="shared" ref="H205:H210" si="10">E205*D205</f>
        <v>0</v>
      </c>
      <c r="I205" s="27"/>
      <c r="S205" s="34">
        <f t="shared" ref="S205:S210" si="11">F205*G205</f>
        <v>0</v>
      </c>
    </row>
    <row r="206" spans="2:19" s="34" customFormat="1" x14ac:dyDescent="0.15">
      <c r="B206" s="35">
        <f t="shared" si="9"/>
        <v>196</v>
      </c>
      <c r="C206" s="90"/>
      <c r="D206" s="91"/>
      <c r="E206" s="91"/>
      <c r="F206" s="92"/>
      <c r="G206" s="93"/>
      <c r="H206" s="36">
        <f t="shared" si="10"/>
        <v>0</v>
      </c>
      <c r="I206" s="27"/>
      <c r="S206" s="34">
        <f t="shared" si="11"/>
        <v>0</v>
      </c>
    </row>
    <row r="207" spans="2:19" s="34" customFormat="1" x14ac:dyDescent="0.15">
      <c r="B207" s="35">
        <f t="shared" si="9"/>
        <v>197</v>
      </c>
      <c r="C207" s="90"/>
      <c r="D207" s="91"/>
      <c r="E207" s="91"/>
      <c r="F207" s="92"/>
      <c r="G207" s="93"/>
      <c r="H207" s="36">
        <f t="shared" si="10"/>
        <v>0</v>
      </c>
      <c r="I207" s="27"/>
      <c r="S207" s="34">
        <f t="shared" si="11"/>
        <v>0</v>
      </c>
    </row>
    <row r="208" spans="2:19" s="34" customFormat="1" x14ac:dyDescent="0.15">
      <c r="B208" s="35">
        <f t="shared" si="9"/>
        <v>198</v>
      </c>
      <c r="C208" s="90"/>
      <c r="D208" s="91"/>
      <c r="E208" s="91"/>
      <c r="F208" s="92"/>
      <c r="G208" s="93"/>
      <c r="H208" s="36">
        <f t="shared" si="10"/>
        <v>0</v>
      </c>
      <c r="I208" s="27"/>
      <c r="S208" s="34">
        <f t="shared" si="11"/>
        <v>0</v>
      </c>
    </row>
    <row r="209" spans="2:19" s="34" customFormat="1" x14ac:dyDescent="0.15">
      <c r="B209" s="35">
        <f t="shared" si="9"/>
        <v>199</v>
      </c>
      <c r="C209" s="90"/>
      <c r="D209" s="91"/>
      <c r="E209" s="91"/>
      <c r="F209" s="92"/>
      <c r="G209" s="93"/>
      <c r="H209" s="36">
        <f t="shared" si="10"/>
        <v>0</v>
      </c>
      <c r="I209" s="27"/>
      <c r="S209" s="34">
        <f t="shared" si="11"/>
        <v>0</v>
      </c>
    </row>
    <row r="210" spans="2:19" s="34" customFormat="1" ht="16.5" thickBot="1" x14ac:dyDescent="0.2">
      <c r="B210" s="35">
        <f t="shared" si="9"/>
        <v>200</v>
      </c>
      <c r="C210" s="94"/>
      <c r="D210" s="95"/>
      <c r="E210" s="95"/>
      <c r="F210" s="96"/>
      <c r="G210" s="97"/>
      <c r="H210" s="36">
        <f t="shared" si="10"/>
        <v>0</v>
      </c>
      <c r="I210" s="27"/>
      <c r="S210" s="34">
        <f t="shared" si="11"/>
        <v>0</v>
      </c>
    </row>
    <row r="211" spans="2:19" ht="16.5" thickTop="1" x14ac:dyDescent="0.15"/>
  </sheetData>
  <phoneticPr fontId="2"/>
  <dataValidations count="1">
    <dataValidation imeMode="halfAlpha" allowBlank="1" showInputMessage="1" showErrorMessage="1" sqref="M29:O31 O27 D11:G210 B5 C11:C1048576" xr:uid="{A4F0E7C3-DE60-4C74-8B5B-19406CD1E225}"/>
  </dataValidations>
  <pageMargins left="0.70866141732283472" right="0.70866141732283472" top="0.74803149606299213" bottom="0.74803149606299213" header="0.31496062992125984" footer="0.31496062992125984"/>
  <pageSetup paperSize="9" scale="48" orientation="portrait" r:id="rId1"/>
  <colBreaks count="1" manualBreakCount="1">
    <brk id="20" max="7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U118"/>
  <sheetViews>
    <sheetView zoomScaleNormal="100" workbookViewId="0"/>
  </sheetViews>
  <sheetFormatPr defaultRowHeight="13.5" x14ac:dyDescent="0.15"/>
  <cols>
    <col min="1" max="1" width="8.625" customWidth="1"/>
    <col min="2" max="2" width="20.625" customWidth="1"/>
    <col min="3" max="3" width="9.625" bestFit="1" customWidth="1"/>
    <col min="4" max="15" width="10.625" customWidth="1"/>
    <col min="16" max="16" width="4.625" customWidth="1"/>
    <col min="17" max="18" width="14.625" customWidth="1"/>
    <col min="19" max="19" width="4.625" customWidth="1"/>
    <col min="20" max="21" width="0" hidden="1" customWidth="1"/>
  </cols>
  <sheetData>
    <row r="2" spans="2:18" ht="16.5" x14ac:dyDescent="0.15">
      <c r="C2" s="3" t="s">
        <v>14</v>
      </c>
      <c r="D2" s="1"/>
      <c r="E2" s="1"/>
      <c r="F2" s="1"/>
      <c r="G2" s="1"/>
      <c r="H2" s="1"/>
      <c r="I2" s="1"/>
      <c r="J2" s="1"/>
      <c r="K2" s="1"/>
      <c r="L2" s="1"/>
      <c r="M2" s="1"/>
      <c r="N2" s="1"/>
      <c r="O2" s="1"/>
      <c r="Q2" s="1"/>
      <c r="R2" s="1"/>
    </row>
    <row r="3" spans="2:18" ht="16.5" thickBot="1" x14ac:dyDescent="0.2">
      <c r="C3" s="1" t="s">
        <v>28</v>
      </c>
      <c r="D3" s="1"/>
      <c r="E3" s="1"/>
      <c r="F3" s="1"/>
      <c r="G3" s="1"/>
      <c r="H3" s="1"/>
      <c r="I3" s="1"/>
      <c r="J3" s="1"/>
      <c r="K3" s="1"/>
      <c r="L3" s="1"/>
      <c r="M3" s="1"/>
      <c r="N3" s="1"/>
      <c r="O3" s="1"/>
      <c r="Q3" s="1"/>
      <c r="R3" s="1"/>
    </row>
    <row r="4" spans="2:18" ht="17.25" thickTop="1" thickBot="1" x14ac:dyDescent="0.2">
      <c r="C4" s="6"/>
      <c r="D4" s="18" t="s">
        <v>27</v>
      </c>
      <c r="N4" s="1"/>
      <c r="O4" s="1"/>
      <c r="Q4" s="1"/>
      <c r="R4" s="2"/>
    </row>
    <row r="5" spans="2:18" ht="17.25" thickTop="1" thickBot="1" x14ac:dyDescent="0.2">
      <c r="C5" s="1" t="s">
        <v>30</v>
      </c>
      <c r="D5" s="1"/>
      <c r="E5" s="1"/>
      <c r="F5" s="1"/>
      <c r="G5" s="1"/>
      <c r="H5" s="1"/>
      <c r="I5" s="1"/>
      <c r="J5" s="1"/>
      <c r="K5" s="1"/>
      <c r="L5" s="1"/>
      <c r="M5" s="1"/>
      <c r="N5" s="1"/>
      <c r="O5" s="1"/>
      <c r="Q5" s="1"/>
      <c r="R5" s="2"/>
    </row>
    <row r="6" spans="2:18" ht="17.25" thickTop="1" thickBot="1" x14ac:dyDescent="0.2">
      <c r="C6" s="21"/>
      <c r="D6" s="18" t="s">
        <v>26</v>
      </c>
      <c r="E6" s="1"/>
      <c r="F6" s="1"/>
      <c r="G6" s="1"/>
      <c r="H6" s="1"/>
      <c r="I6" s="1"/>
      <c r="J6" s="1"/>
      <c r="K6" s="1"/>
      <c r="L6" s="1"/>
      <c r="M6" s="1"/>
      <c r="N6" s="1"/>
      <c r="O6" s="1"/>
      <c r="Q6" s="1"/>
      <c r="R6" s="2"/>
    </row>
    <row r="7" spans="2:18" ht="16.5" thickTop="1" x14ac:dyDescent="0.15">
      <c r="D7" s="1"/>
      <c r="E7" s="1"/>
      <c r="F7" s="1"/>
      <c r="G7" s="1"/>
      <c r="H7" s="1"/>
      <c r="I7" s="1"/>
      <c r="J7" s="1"/>
      <c r="K7" s="1"/>
      <c r="L7" s="1"/>
      <c r="M7" s="1"/>
      <c r="N7" s="1"/>
      <c r="O7" s="1"/>
      <c r="Q7" s="1"/>
      <c r="R7" s="2"/>
    </row>
    <row r="8" spans="2:18" ht="15.75" x14ac:dyDescent="0.15">
      <c r="B8" s="1"/>
      <c r="C8" s="1"/>
      <c r="D8" s="1"/>
      <c r="E8" s="1"/>
      <c r="F8" s="1"/>
      <c r="G8" s="1"/>
      <c r="H8" s="1"/>
      <c r="I8" s="1"/>
      <c r="J8" s="1"/>
      <c r="K8" s="1"/>
      <c r="L8" s="1"/>
      <c r="M8" s="1"/>
      <c r="N8" s="1"/>
      <c r="O8" s="1"/>
      <c r="Q8" s="1"/>
      <c r="R8" s="2"/>
    </row>
    <row r="9" spans="2:18" ht="24" x14ac:dyDescent="0.15">
      <c r="C9" s="78" t="s">
        <v>31</v>
      </c>
      <c r="E9" s="1"/>
      <c r="F9" s="1"/>
      <c r="G9" s="1"/>
      <c r="H9" s="1"/>
      <c r="I9" s="1"/>
      <c r="J9" s="1"/>
      <c r="K9" s="1"/>
      <c r="L9" s="1"/>
      <c r="M9" s="1"/>
      <c r="N9" s="1"/>
      <c r="O9" s="1"/>
      <c r="Q9" s="3" t="s">
        <v>17</v>
      </c>
      <c r="R9" s="2"/>
    </row>
    <row r="10" spans="2:18" ht="16.5" x14ac:dyDescent="0.15">
      <c r="C10" s="98" t="s">
        <v>12</v>
      </c>
      <c r="D10" s="22" t="s">
        <v>1</v>
      </c>
      <c r="E10" s="22"/>
      <c r="F10" s="22"/>
      <c r="G10" s="22"/>
      <c r="H10" s="22"/>
      <c r="I10" s="22"/>
      <c r="J10" s="9" t="s">
        <v>10</v>
      </c>
      <c r="K10" s="9"/>
      <c r="L10" s="9"/>
      <c r="M10" s="9"/>
      <c r="N10" s="9"/>
      <c r="O10" s="9"/>
      <c r="Q10" s="15" t="s">
        <v>11</v>
      </c>
      <c r="R10" s="16"/>
    </row>
    <row r="11" spans="2:18" ht="48" thickBot="1" x14ac:dyDescent="0.2">
      <c r="C11" s="99"/>
      <c r="D11" s="23" t="s">
        <v>32</v>
      </c>
      <c r="E11" s="23" t="s">
        <v>7</v>
      </c>
      <c r="F11" s="23" t="s">
        <v>8</v>
      </c>
      <c r="G11" s="23" t="s">
        <v>36</v>
      </c>
      <c r="H11" s="24" t="s">
        <v>9</v>
      </c>
      <c r="I11" s="24" t="s">
        <v>3</v>
      </c>
      <c r="J11" s="8" t="s">
        <v>32</v>
      </c>
      <c r="K11" s="8" t="s">
        <v>7</v>
      </c>
      <c r="L11" s="8" t="s">
        <v>8</v>
      </c>
      <c r="M11" s="8" t="s">
        <v>36</v>
      </c>
      <c r="N11" s="14" t="s">
        <v>9</v>
      </c>
      <c r="O11" s="14" t="s">
        <v>3</v>
      </c>
      <c r="Q11" s="17" t="s">
        <v>15</v>
      </c>
      <c r="R11" s="17" t="s">
        <v>13</v>
      </c>
    </row>
    <row r="12" spans="2:18" ht="17.25" thickTop="1" thickBot="1" x14ac:dyDescent="0.2">
      <c r="C12" s="12">
        <v>0</v>
      </c>
      <c r="D12" s="25" t="str">
        <f>IFERROR(SUM(D19:D117)/$C12,"")</f>
        <v/>
      </c>
      <c r="E12" s="12" t="str">
        <f t="shared" ref="E12:O12" si="0">IFERROR(SUM(E19:E117)/$C12,"")</f>
        <v/>
      </c>
      <c r="F12" s="13" t="str">
        <f>IFERROR(SUM(F19:F117)/$C12,"")</f>
        <v/>
      </c>
      <c r="G12" s="83">
        <f>IFERROR(SUM(T19:T117)/SUM(H19:H117)/$C12,0)</f>
        <v>0</v>
      </c>
      <c r="H12" s="21" t="str">
        <f>IFERROR(SUM(H19:H117)/$C12,"")</f>
        <v/>
      </c>
      <c r="I12" s="21" t="str">
        <f t="shared" si="0"/>
        <v/>
      </c>
      <c r="J12" s="20" t="str">
        <f>IFERROR(SUM(J19:J117)/$C12,"")</f>
        <v/>
      </c>
      <c r="K12" s="12" t="str">
        <f t="shared" si="0"/>
        <v/>
      </c>
      <c r="L12" s="13" t="str">
        <f t="shared" si="0"/>
        <v/>
      </c>
      <c r="M12" s="83">
        <f>IFERROR(SUM(U19:U117)/SUM(N19:N117)/$C12,0)</f>
        <v>0</v>
      </c>
      <c r="N12" s="21" t="str">
        <f t="shared" si="0"/>
        <v/>
      </c>
      <c r="O12" s="21" t="str">
        <f t="shared" si="0"/>
        <v/>
      </c>
      <c r="Q12" s="10" t="str">
        <f>IFERROR((H12/I12-N12/O12)*C12,"")</f>
        <v/>
      </c>
      <c r="R12" s="11" t="str">
        <f>IFERROR(ROUNDDOWN(1-(N12/O12)/(H12/I12),3),"")</f>
        <v/>
      </c>
    </row>
    <row r="13" spans="2:18" ht="16.5" thickTop="1" x14ac:dyDescent="0.15">
      <c r="B13" s="1"/>
      <c r="C13" s="1"/>
      <c r="D13" s="1"/>
      <c r="E13" s="1"/>
      <c r="F13" s="1"/>
      <c r="G13" s="1"/>
      <c r="H13" s="1"/>
      <c r="I13" s="1"/>
      <c r="J13" s="1"/>
      <c r="K13" s="1"/>
      <c r="L13" s="1"/>
      <c r="M13" s="1"/>
      <c r="N13" s="1"/>
      <c r="O13" s="1"/>
      <c r="Q13" s="1"/>
      <c r="R13" s="2"/>
    </row>
    <row r="14" spans="2:18" ht="15.75" x14ac:dyDescent="0.15">
      <c r="B14" s="1"/>
      <c r="C14" s="1"/>
      <c r="D14" s="1"/>
      <c r="E14" s="1"/>
      <c r="F14" s="1"/>
      <c r="G14" s="1"/>
      <c r="H14" s="1"/>
      <c r="I14" s="1"/>
      <c r="J14" s="1"/>
      <c r="K14" s="1"/>
      <c r="L14" s="1"/>
      <c r="M14" s="1"/>
      <c r="N14" s="1"/>
      <c r="O14" s="1"/>
      <c r="Q14" s="1"/>
      <c r="R14" s="2"/>
    </row>
    <row r="15" spans="2:18" ht="15.75" x14ac:dyDescent="0.15">
      <c r="B15" s="1"/>
      <c r="C15" s="1"/>
      <c r="D15" s="1"/>
      <c r="E15" s="1"/>
      <c r="F15" s="1"/>
      <c r="G15" s="1"/>
      <c r="H15" s="1"/>
      <c r="I15" s="1"/>
      <c r="J15" s="1"/>
      <c r="K15" s="1"/>
      <c r="L15" s="1"/>
      <c r="M15" s="1"/>
      <c r="N15" s="1"/>
      <c r="O15" s="1"/>
      <c r="Q15" s="1"/>
      <c r="R15" s="2"/>
    </row>
    <row r="16" spans="2:18" ht="24" x14ac:dyDescent="0.15">
      <c r="C16" s="78" t="s">
        <v>16</v>
      </c>
      <c r="E16" s="1"/>
      <c r="F16" s="1"/>
      <c r="G16" s="1"/>
      <c r="H16" s="1"/>
      <c r="I16" s="1"/>
      <c r="J16" s="1"/>
      <c r="K16" s="1"/>
      <c r="L16" s="1"/>
      <c r="M16" s="1"/>
      <c r="N16" s="1"/>
      <c r="O16" s="1"/>
      <c r="Q16" s="3" t="s">
        <v>18</v>
      </c>
      <c r="R16" s="3"/>
    </row>
    <row r="17" spans="2:21" ht="16.5" x14ac:dyDescent="0.15">
      <c r="B17" s="100" t="s">
        <v>0</v>
      </c>
      <c r="C17" s="98" t="s">
        <v>12</v>
      </c>
      <c r="D17" s="22" t="s">
        <v>1</v>
      </c>
      <c r="E17" s="22"/>
      <c r="F17" s="22"/>
      <c r="G17" s="22"/>
      <c r="H17" s="22"/>
      <c r="I17" s="22"/>
      <c r="J17" s="9" t="s">
        <v>10</v>
      </c>
      <c r="K17" s="9"/>
      <c r="L17" s="9"/>
      <c r="M17" s="9"/>
      <c r="N17" s="9"/>
      <c r="O17" s="9"/>
      <c r="Q17" s="15" t="s">
        <v>11</v>
      </c>
      <c r="R17" s="16"/>
    </row>
    <row r="18" spans="2:21" ht="48" thickBot="1" x14ac:dyDescent="0.2">
      <c r="B18" s="101"/>
      <c r="C18" s="99"/>
      <c r="D18" s="24" t="s">
        <v>21</v>
      </c>
      <c r="E18" s="24" t="s">
        <v>7</v>
      </c>
      <c r="F18" s="24" t="s">
        <v>8</v>
      </c>
      <c r="G18" s="24" t="s">
        <v>34</v>
      </c>
      <c r="H18" s="24" t="s">
        <v>9</v>
      </c>
      <c r="I18" s="24" t="s">
        <v>3</v>
      </c>
      <c r="J18" s="8" t="s">
        <v>21</v>
      </c>
      <c r="K18" s="8" t="s">
        <v>7</v>
      </c>
      <c r="L18" s="8" t="s">
        <v>8</v>
      </c>
      <c r="M18" s="8" t="s">
        <v>34</v>
      </c>
      <c r="N18" s="8" t="s">
        <v>9</v>
      </c>
      <c r="O18" s="8" t="s">
        <v>3</v>
      </c>
      <c r="Q18" s="17" t="s">
        <v>15</v>
      </c>
      <c r="R18" s="17" t="s">
        <v>13</v>
      </c>
    </row>
    <row r="19" spans="2:21" ht="16.5" thickTop="1" x14ac:dyDescent="0.15">
      <c r="B19" s="7"/>
      <c r="C19" s="59">
        <v>1</v>
      </c>
      <c r="D19" s="60"/>
      <c r="E19" s="61"/>
      <c r="F19" s="61"/>
      <c r="G19" s="85"/>
      <c r="H19" s="61"/>
      <c r="I19" s="62"/>
      <c r="J19" s="60"/>
      <c r="K19" s="61"/>
      <c r="L19" s="61"/>
      <c r="M19" s="85"/>
      <c r="N19" s="61"/>
      <c r="O19" s="62"/>
      <c r="Q19" s="10" t="str">
        <f>IFERROR((H19/I19-N19/O19),"")</f>
        <v/>
      </c>
      <c r="R19" s="11" t="str">
        <f>IFERROR(ROUNDDOWN(1-(N19/O19)/(H19/I19),3),"")</f>
        <v/>
      </c>
      <c r="T19">
        <f>G19*H19</f>
        <v>0</v>
      </c>
      <c r="U19">
        <f>M19*N19</f>
        <v>0</v>
      </c>
    </row>
    <row r="20" spans="2:21" ht="15.75" x14ac:dyDescent="0.15">
      <c r="B20" s="4"/>
      <c r="C20" s="59">
        <v>2</v>
      </c>
      <c r="D20" s="63"/>
      <c r="E20" s="64"/>
      <c r="F20" s="64"/>
      <c r="G20" s="86"/>
      <c r="H20" s="64"/>
      <c r="I20" s="65"/>
      <c r="J20" s="63"/>
      <c r="K20" s="64"/>
      <c r="L20" s="64"/>
      <c r="M20" s="86"/>
      <c r="N20" s="64"/>
      <c r="O20" s="65"/>
      <c r="Q20" s="10" t="str">
        <f>IFERROR((H20/I20-N20/O20),"")</f>
        <v/>
      </c>
      <c r="R20" s="11" t="str">
        <f>IFERROR(ROUNDDOWN(1-(N20/O20)/(H20/I20),3),"")</f>
        <v/>
      </c>
      <c r="T20">
        <f t="shared" ref="T20:T83" si="1">G20*H20</f>
        <v>0</v>
      </c>
      <c r="U20">
        <f t="shared" ref="U20:U83" si="2">M20*N20</f>
        <v>0</v>
      </c>
    </row>
    <row r="21" spans="2:21" ht="15.75" x14ac:dyDescent="0.15">
      <c r="B21" s="4"/>
      <c r="C21" s="59">
        <v>3</v>
      </c>
      <c r="D21" s="63"/>
      <c r="E21" s="64"/>
      <c r="F21" s="64"/>
      <c r="G21" s="86"/>
      <c r="H21" s="64"/>
      <c r="I21" s="65"/>
      <c r="J21" s="63"/>
      <c r="K21" s="64"/>
      <c r="L21" s="64"/>
      <c r="M21" s="86"/>
      <c r="N21" s="64"/>
      <c r="O21" s="65"/>
      <c r="Q21" s="10" t="str">
        <f t="shared" ref="Q21:Q83" si="3">IFERROR((H21/I21-N21/O21),"")</f>
        <v/>
      </c>
      <c r="R21" s="11" t="str">
        <f t="shared" ref="R21:R84" si="4">IFERROR(ROUNDDOWN(1-(N21/O21)/(H21/I21),3),"")</f>
        <v/>
      </c>
      <c r="T21">
        <f t="shared" si="1"/>
        <v>0</v>
      </c>
      <c r="U21">
        <f t="shared" si="2"/>
        <v>0</v>
      </c>
    </row>
    <row r="22" spans="2:21" ht="15.75" x14ac:dyDescent="0.15">
      <c r="B22" s="4"/>
      <c r="C22" s="59">
        <v>4</v>
      </c>
      <c r="D22" s="63"/>
      <c r="E22" s="64"/>
      <c r="F22" s="64"/>
      <c r="G22" s="86"/>
      <c r="H22" s="64"/>
      <c r="I22" s="65"/>
      <c r="J22" s="63"/>
      <c r="K22" s="64"/>
      <c r="L22" s="64"/>
      <c r="M22" s="86"/>
      <c r="N22" s="64"/>
      <c r="O22" s="65"/>
      <c r="Q22" s="10" t="str">
        <f t="shared" si="3"/>
        <v/>
      </c>
      <c r="R22" s="11" t="str">
        <f t="shared" si="4"/>
        <v/>
      </c>
      <c r="T22">
        <f t="shared" si="1"/>
        <v>0</v>
      </c>
      <c r="U22">
        <f t="shared" si="2"/>
        <v>0</v>
      </c>
    </row>
    <row r="23" spans="2:21" ht="15.75" x14ac:dyDescent="0.15">
      <c r="B23" s="4"/>
      <c r="C23" s="59">
        <v>5</v>
      </c>
      <c r="D23" s="63"/>
      <c r="E23" s="64"/>
      <c r="F23" s="64"/>
      <c r="G23" s="86"/>
      <c r="H23" s="64"/>
      <c r="I23" s="65"/>
      <c r="J23" s="63"/>
      <c r="K23" s="64"/>
      <c r="L23" s="64"/>
      <c r="M23" s="86"/>
      <c r="N23" s="64"/>
      <c r="O23" s="65"/>
      <c r="Q23" s="10" t="str">
        <f t="shared" si="3"/>
        <v/>
      </c>
      <c r="R23" s="11" t="str">
        <f t="shared" si="4"/>
        <v/>
      </c>
      <c r="T23">
        <f t="shared" si="1"/>
        <v>0</v>
      </c>
      <c r="U23">
        <f t="shared" si="2"/>
        <v>0</v>
      </c>
    </row>
    <row r="24" spans="2:21" ht="15.75" x14ac:dyDescent="0.15">
      <c r="B24" s="4"/>
      <c r="C24" s="59">
        <v>6</v>
      </c>
      <c r="D24" s="63"/>
      <c r="E24" s="64"/>
      <c r="F24" s="64"/>
      <c r="G24" s="86"/>
      <c r="H24" s="64"/>
      <c r="I24" s="65"/>
      <c r="J24" s="63"/>
      <c r="K24" s="64"/>
      <c r="L24" s="64"/>
      <c r="M24" s="86"/>
      <c r="N24" s="64"/>
      <c r="O24" s="65"/>
      <c r="Q24" s="10" t="str">
        <f t="shared" si="3"/>
        <v/>
      </c>
      <c r="R24" s="11" t="str">
        <f t="shared" si="4"/>
        <v/>
      </c>
      <c r="T24">
        <f t="shared" si="1"/>
        <v>0</v>
      </c>
      <c r="U24">
        <f t="shared" si="2"/>
        <v>0</v>
      </c>
    </row>
    <row r="25" spans="2:21" ht="15.75" x14ac:dyDescent="0.15">
      <c r="B25" s="4"/>
      <c r="C25" s="59">
        <v>7</v>
      </c>
      <c r="D25" s="63"/>
      <c r="E25" s="64"/>
      <c r="F25" s="64"/>
      <c r="G25" s="86"/>
      <c r="H25" s="64"/>
      <c r="I25" s="65"/>
      <c r="J25" s="63"/>
      <c r="K25" s="64"/>
      <c r="L25" s="64"/>
      <c r="M25" s="86"/>
      <c r="N25" s="64"/>
      <c r="O25" s="65"/>
      <c r="Q25" s="10" t="str">
        <f t="shared" si="3"/>
        <v/>
      </c>
      <c r="R25" s="11" t="str">
        <f t="shared" si="4"/>
        <v/>
      </c>
      <c r="T25">
        <f t="shared" si="1"/>
        <v>0</v>
      </c>
      <c r="U25">
        <f t="shared" si="2"/>
        <v>0</v>
      </c>
    </row>
    <row r="26" spans="2:21" ht="15.75" x14ac:dyDescent="0.15">
      <c r="B26" s="4"/>
      <c r="C26" s="59">
        <v>8</v>
      </c>
      <c r="D26" s="63"/>
      <c r="E26" s="64"/>
      <c r="F26" s="64"/>
      <c r="G26" s="86"/>
      <c r="H26" s="64"/>
      <c r="I26" s="65"/>
      <c r="J26" s="63"/>
      <c r="K26" s="64"/>
      <c r="L26" s="64"/>
      <c r="M26" s="86"/>
      <c r="N26" s="64"/>
      <c r="O26" s="65"/>
      <c r="Q26" s="10" t="str">
        <f t="shared" si="3"/>
        <v/>
      </c>
      <c r="R26" s="11" t="str">
        <f t="shared" si="4"/>
        <v/>
      </c>
      <c r="T26">
        <f t="shared" si="1"/>
        <v>0</v>
      </c>
      <c r="U26">
        <f t="shared" si="2"/>
        <v>0</v>
      </c>
    </row>
    <row r="27" spans="2:21" ht="15.75" x14ac:dyDescent="0.15">
      <c r="B27" s="4"/>
      <c r="C27" s="59">
        <v>9</v>
      </c>
      <c r="D27" s="63"/>
      <c r="E27" s="64"/>
      <c r="F27" s="64"/>
      <c r="G27" s="86"/>
      <c r="H27" s="64"/>
      <c r="I27" s="65"/>
      <c r="J27" s="63"/>
      <c r="K27" s="64"/>
      <c r="L27" s="64"/>
      <c r="M27" s="86"/>
      <c r="N27" s="64"/>
      <c r="O27" s="65"/>
      <c r="Q27" s="10" t="str">
        <f t="shared" si="3"/>
        <v/>
      </c>
      <c r="R27" s="11" t="str">
        <f t="shared" si="4"/>
        <v/>
      </c>
      <c r="T27">
        <f t="shared" si="1"/>
        <v>0</v>
      </c>
      <c r="U27">
        <f t="shared" si="2"/>
        <v>0</v>
      </c>
    </row>
    <row r="28" spans="2:21" ht="15.75" x14ac:dyDescent="0.15">
      <c r="B28" s="4"/>
      <c r="C28" s="59">
        <v>10</v>
      </c>
      <c r="D28" s="63"/>
      <c r="E28" s="64"/>
      <c r="F28" s="64"/>
      <c r="G28" s="86"/>
      <c r="H28" s="64"/>
      <c r="I28" s="65"/>
      <c r="J28" s="63"/>
      <c r="K28" s="64"/>
      <c r="L28" s="64"/>
      <c r="M28" s="86"/>
      <c r="N28" s="64"/>
      <c r="O28" s="65"/>
      <c r="Q28" s="10" t="str">
        <f t="shared" si="3"/>
        <v/>
      </c>
      <c r="R28" s="11" t="str">
        <f t="shared" si="4"/>
        <v/>
      </c>
      <c r="T28">
        <f t="shared" si="1"/>
        <v>0</v>
      </c>
      <c r="U28">
        <f t="shared" si="2"/>
        <v>0</v>
      </c>
    </row>
    <row r="29" spans="2:21" ht="15.75" x14ac:dyDescent="0.15">
      <c r="B29" s="4"/>
      <c r="C29" s="59">
        <v>11</v>
      </c>
      <c r="D29" s="63"/>
      <c r="E29" s="64"/>
      <c r="F29" s="64"/>
      <c r="G29" s="86"/>
      <c r="H29" s="64"/>
      <c r="I29" s="65"/>
      <c r="J29" s="63"/>
      <c r="K29" s="64"/>
      <c r="L29" s="64"/>
      <c r="M29" s="86"/>
      <c r="N29" s="64"/>
      <c r="O29" s="65"/>
      <c r="Q29" s="10" t="str">
        <f t="shared" si="3"/>
        <v/>
      </c>
      <c r="R29" s="11" t="str">
        <f t="shared" si="4"/>
        <v/>
      </c>
      <c r="T29">
        <f t="shared" si="1"/>
        <v>0</v>
      </c>
      <c r="U29">
        <f t="shared" si="2"/>
        <v>0</v>
      </c>
    </row>
    <row r="30" spans="2:21" ht="15.75" x14ac:dyDescent="0.15">
      <c r="B30" s="4"/>
      <c r="C30" s="59">
        <v>12</v>
      </c>
      <c r="D30" s="63"/>
      <c r="E30" s="64"/>
      <c r="F30" s="64"/>
      <c r="G30" s="86"/>
      <c r="H30" s="64"/>
      <c r="I30" s="65"/>
      <c r="J30" s="63"/>
      <c r="K30" s="64"/>
      <c r="L30" s="64"/>
      <c r="M30" s="86"/>
      <c r="N30" s="64"/>
      <c r="O30" s="65"/>
      <c r="Q30" s="10" t="str">
        <f t="shared" si="3"/>
        <v/>
      </c>
      <c r="R30" s="11" t="str">
        <f t="shared" si="4"/>
        <v/>
      </c>
      <c r="T30">
        <f t="shared" si="1"/>
        <v>0</v>
      </c>
      <c r="U30">
        <f t="shared" si="2"/>
        <v>0</v>
      </c>
    </row>
    <row r="31" spans="2:21" ht="15.75" x14ac:dyDescent="0.15">
      <c r="B31" s="4"/>
      <c r="C31" s="59">
        <v>13</v>
      </c>
      <c r="D31" s="63"/>
      <c r="E31" s="64"/>
      <c r="F31" s="64"/>
      <c r="G31" s="86"/>
      <c r="H31" s="64"/>
      <c r="I31" s="65"/>
      <c r="J31" s="63"/>
      <c r="K31" s="64"/>
      <c r="L31" s="64"/>
      <c r="M31" s="86"/>
      <c r="N31" s="64"/>
      <c r="O31" s="65"/>
      <c r="Q31" s="10" t="str">
        <f t="shared" si="3"/>
        <v/>
      </c>
      <c r="R31" s="11" t="str">
        <f t="shared" si="4"/>
        <v/>
      </c>
      <c r="T31">
        <f t="shared" si="1"/>
        <v>0</v>
      </c>
      <c r="U31">
        <f t="shared" si="2"/>
        <v>0</v>
      </c>
    </row>
    <row r="32" spans="2:21" ht="15.75" x14ac:dyDescent="0.15">
      <c r="B32" s="4"/>
      <c r="C32" s="59">
        <v>14</v>
      </c>
      <c r="D32" s="63"/>
      <c r="E32" s="64"/>
      <c r="F32" s="64"/>
      <c r="G32" s="86"/>
      <c r="H32" s="64"/>
      <c r="I32" s="65"/>
      <c r="J32" s="63"/>
      <c r="K32" s="64"/>
      <c r="L32" s="64"/>
      <c r="M32" s="86"/>
      <c r="N32" s="64"/>
      <c r="O32" s="65"/>
      <c r="Q32" s="10" t="str">
        <f t="shared" si="3"/>
        <v/>
      </c>
      <c r="R32" s="11" t="str">
        <f t="shared" si="4"/>
        <v/>
      </c>
      <c r="T32">
        <f t="shared" si="1"/>
        <v>0</v>
      </c>
      <c r="U32">
        <f t="shared" si="2"/>
        <v>0</v>
      </c>
    </row>
    <row r="33" spans="2:21" ht="15.75" x14ac:dyDescent="0.15">
      <c r="B33" s="4"/>
      <c r="C33" s="59">
        <v>15</v>
      </c>
      <c r="D33" s="63"/>
      <c r="E33" s="64"/>
      <c r="F33" s="64"/>
      <c r="G33" s="86"/>
      <c r="H33" s="64"/>
      <c r="I33" s="65"/>
      <c r="J33" s="63"/>
      <c r="K33" s="64"/>
      <c r="L33" s="64"/>
      <c r="M33" s="86"/>
      <c r="N33" s="64"/>
      <c r="O33" s="65"/>
      <c r="Q33" s="10" t="str">
        <f t="shared" si="3"/>
        <v/>
      </c>
      <c r="R33" s="11" t="str">
        <f t="shared" si="4"/>
        <v/>
      </c>
      <c r="T33">
        <f t="shared" si="1"/>
        <v>0</v>
      </c>
      <c r="U33">
        <f t="shared" si="2"/>
        <v>0</v>
      </c>
    </row>
    <row r="34" spans="2:21" ht="15.75" x14ac:dyDescent="0.15">
      <c r="B34" s="4"/>
      <c r="C34" s="59">
        <v>16</v>
      </c>
      <c r="D34" s="63"/>
      <c r="E34" s="64"/>
      <c r="F34" s="64"/>
      <c r="G34" s="86"/>
      <c r="H34" s="64"/>
      <c r="I34" s="65"/>
      <c r="J34" s="63"/>
      <c r="K34" s="64"/>
      <c r="L34" s="64"/>
      <c r="M34" s="86"/>
      <c r="N34" s="64"/>
      <c r="O34" s="65"/>
      <c r="Q34" s="10" t="str">
        <f t="shared" si="3"/>
        <v/>
      </c>
      <c r="R34" s="11" t="str">
        <f t="shared" si="4"/>
        <v/>
      </c>
      <c r="T34">
        <f t="shared" si="1"/>
        <v>0</v>
      </c>
      <c r="U34">
        <f t="shared" si="2"/>
        <v>0</v>
      </c>
    </row>
    <row r="35" spans="2:21" ht="15.75" x14ac:dyDescent="0.15">
      <c r="B35" s="4"/>
      <c r="C35" s="59">
        <v>17</v>
      </c>
      <c r="D35" s="63"/>
      <c r="E35" s="64"/>
      <c r="F35" s="64"/>
      <c r="G35" s="86"/>
      <c r="H35" s="64"/>
      <c r="I35" s="65"/>
      <c r="J35" s="63"/>
      <c r="K35" s="64"/>
      <c r="L35" s="64"/>
      <c r="M35" s="86"/>
      <c r="N35" s="64"/>
      <c r="O35" s="65"/>
      <c r="Q35" s="10" t="str">
        <f t="shared" si="3"/>
        <v/>
      </c>
      <c r="R35" s="11" t="str">
        <f t="shared" si="4"/>
        <v/>
      </c>
      <c r="T35">
        <f t="shared" si="1"/>
        <v>0</v>
      </c>
      <c r="U35">
        <f t="shared" si="2"/>
        <v>0</v>
      </c>
    </row>
    <row r="36" spans="2:21" ht="15.75" x14ac:dyDescent="0.15">
      <c r="B36" s="4"/>
      <c r="C36" s="59">
        <v>18</v>
      </c>
      <c r="D36" s="63"/>
      <c r="E36" s="64"/>
      <c r="F36" s="64"/>
      <c r="G36" s="86"/>
      <c r="H36" s="64"/>
      <c r="I36" s="65"/>
      <c r="J36" s="63"/>
      <c r="K36" s="64"/>
      <c r="L36" s="64"/>
      <c r="M36" s="86"/>
      <c r="N36" s="64"/>
      <c r="O36" s="65"/>
      <c r="Q36" s="10" t="str">
        <f t="shared" si="3"/>
        <v/>
      </c>
      <c r="R36" s="11" t="str">
        <f t="shared" si="4"/>
        <v/>
      </c>
      <c r="T36">
        <f t="shared" si="1"/>
        <v>0</v>
      </c>
      <c r="U36">
        <f t="shared" si="2"/>
        <v>0</v>
      </c>
    </row>
    <row r="37" spans="2:21" ht="15.75" x14ac:dyDescent="0.15">
      <c r="B37" s="4"/>
      <c r="C37" s="59">
        <v>19</v>
      </c>
      <c r="D37" s="63"/>
      <c r="E37" s="64"/>
      <c r="F37" s="64"/>
      <c r="G37" s="86"/>
      <c r="H37" s="64"/>
      <c r="I37" s="65"/>
      <c r="J37" s="63"/>
      <c r="K37" s="64"/>
      <c r="L37" s="64"/>
      <c r="M37" s="86"/>
      <c r="N37" s="64"/>
      <c r="O37" s="65"/>
      <c r="Q37" s="10" t="str">
        <f t="shared" si="3"/>
        <v/>
      </c>
      <c r="R37" s="11" t="str">
        <f t="shared" si="4"/>
        <v/>
      </c>
      <c r="T37">
        <f t="shared" si="1"/>
        <v>0</v>
      </c>
      <c r="U37">
        <f t="shared" si="2"/>
        <v>0</v>
      </c>
    </row>
    <row r="38" spans="2:21" ht="15.75" x14ac:dyDescent="0.15">
      <c r="B38" s="4"/>
      <c r="C38" s="59">
        <v>20</v>
      </c>
      <c r="D38" s="63"/>
      <c r="E38" s="64"/>
      <c r="F38" s="64"/>
      <c r="G38" s="86"/>
      <c r="H38" s="64"/>
      <c r="I38" s="65"/>
      <c r="J38" s="63"/>
      <c r="K38" s="64"/>
      <c r="L38" s="64"/>
      <c r="M38" s="86"/>
      <c r="N38" s="64"/>
      <c r="O38" s="65"/>
      <c r="Q38" s="10" t="str">
        <f t="shared" si="3"/>
        <v/>
      </c>
      <c r="R38" s="11" t="str">
        <f t="shared" si="4"/>
        <v/>
      </c>
      <c r="T38">
        <f t="shared" si="1"/>
        <v>0</v>
      </c>
      <c r="U38">
        <f t="shared" si="2"/>
        <v>0</v>
      </c>
    </row>
    <row r="39" spans="2:21" ht="15.75" x14ac:dyDescent="0.15">
      <c r="B39" s="4"/>
      <c r="C39" s="59">
        <v>21</v>
      </c>
      <c r="D39" s="63"/>
      <c r="E39" s="64"/>
      <c r="F39" s="64"/>
      <c r="G39" s="86"/>
      <c r="H39" s="64"/>
      <c r="I39" s="65"/>
      <c r="J39" s="63"/>
      <c r="K39" s="64"/>
      <c r="L39" s="64"/>
      <c r="M39" s="86"/>
      <c r="N39" s="64"/>
      <c r="O39" s="65"/>
      <c r="Q39" s="10" t="str">
        <f t="shared" si="3"/>
        <v/>
      </c>
      <c r="R39" s="11" t="str">
        <f t="shared" si="4"/>
        <v/>
      </c>
      <c r="T39">
        <f t="shared" si="1"/>
        <v>0</v>
      </c>
      <c r="U39">
        <f t="shared" si="2"/>
        <v>0</v>
      </c>
    </row>
    <row r="40" spans="2:21" ht="15.75" x14ac:dyDescent="0.15">
      <c r="B40" s="4"/>
      <c r="C40" s="59">
        <v>22</v>
      </c>
      <c r="D40" s="63"/>
      <c r="E40" s="64"/>
      <c r="F40" s="64"/>
      <c r="G40" s="86"/>
      <c r="H40" s="64"/>
      <c r="I40" s="65"/>
      <c r="J40" s="63"/>
      <c r="K40" s="64"/>
      <c r="L40" s="64"/>
      <c r="M40" s="86"/>
      <c r="N40" s="64"/>
      <c r="O40" s="65"/>
      <c r="Q40" s="10" t="str">
        <f t="shared" si="3"/>
        <v/>
      </c>
      <c r="R40" s="11" t="str">
        <f t="shared" si="4"/>
        <v/>
      </c>
      <c r="T40">
        <f t="shared" si="1"/>
        <v>0</v>
      </c>
      <c r="U40">
        <f t="shared" si="2"/>
        <v>0</v>
      </c>
    </row>
    <row r="41" spans="2:21" ht="15.75" x14ac:dyDescent="0.15">
      <c r="B41" s="4"/>
      <c r="C41" s="59">
        <v>23</v>
      </c>
      <c r="D41" s="63"/>
      <c r="E41" s="64"/>
      <c r="F41" s="64"/>
      <c r="G41" s="86"/>
      <c r="H41" s="64"/>
      <c r="I41" s="65"/>
      <c r="J41" s="63"/>
      <c r="K41" s="64"/>
      <c r="L41" s="64"/>
      <c r="M41" s="86"/>
      <c r="N41" s="64"/>
      <c r="O41" s="65"/>
      <c r="Q41" s="10" t="str">
        <f t="shared" si="3"/>
        <v/>
      </c>
      <c r="R41" s="11" t="str">
        <f t="shared" si="4"/>
        <v/>
      </c>
      <c r="T41">
        <f t="shared" si="1"/>
        <v>0</v>
      </c>
      <c r="U41">
        <f t="shared" si="2"/>
        <v>0</v>
      </c>
    </row>
    <row r="42" spans="2:21" ht="15.75" x14ac:dyDescent="0.15">
      <c r="B42" s="4"/>
      <c r="C42" s="59">
        <v>24</v>
      </c>
      <c r="D42" s="63"/>
      <c r="E42" s="64"/>
      <c r="F42" s="64"/>
      <c r="G42" s="86"/>
      <c r="H42" s="64"/>
      <c r="I42" s="65"/>
      <c r="J42" s="63"/>
      <c r="K42" s="64"/>
      <c r="L42" s="64"/>
      <c r="M42" s="86"/>
      <c r="N42" s="64"/>
      <c r="O42" s="65"/>
      <c r="Q42" s="10" t="str">
        <f t="shared" si="3"/>
        <v/>
      </c>
      <c r="R42" s="11" t="str">
        <f t="shared" si="4"/>
        <v/>
      </c>
      <c r="T42">
        <f t="shared" si="1"/>
        <v>0</v>
      </c>
      <c r="U42">
        <f t="shared" si="2"/>
        <v>0</v>
      </c>
    </row>
    <row r="43" spans="2:21" ht="15.75" x14ac:dyDescent="0.15">
      <c r="B43" s="4"/>
      <c r="C43" s="59">
        <v>25</v>
      </c>
      <c r="D43" s="63"/>
      <c r="E43" s="64"/>
      <c r="F43" s="64"/>
      <c r="G43" s="86"/>
      <c r="H43" s="64"/>
      <c r="I43" s="65"/>
      <c r="J43" s="63"/>
      <c r="K43" s="64"/>
      <c r="L43" s="64"/>
      <c r="M43" s="86"/>
      <c r="N43" s="64"/>
      <c r="O43" s="65"/>
      <c r="Q43" s="10" t="str">
        <f t="shared" si="3"/>
        <v/>
      </c>
      <c r="R43" s="11" t="str">
        <f t="shared" si="4"/>
        <v/>
      </c>
      <c r="T43">
        <f t="shared" si="1"/>
        <v>0</v>
      </c>
      <c r="U43">
        <f t="shared" si="2"/>
        <v>0</v>
      </c>
    </row>
    <row r="44" spans="2:21" ht="15.75" x14ac:dyDescent="0.15">
      <c r="B44" s="4"/>
      <c r="C44" s="59">
        <v>26</v>
      </c>
      <c r="D44" s="63"/>
      <c r="E44" s="64"/>
      <c r="F44" s="64"/>
      <c r="G44" s="86"/>
      <c r="H44" s="64"/>
      <c r="I44" s="65"/>
      <c r="J44" s="63"/>
      <c r="K44" s="64"/>
      <c r="L44" s="64"/>
      <c r="M44" s="86"/>
      <c r="N44" s="64"/>
      <c r="O44" s="65"/>
      <c r="Q44" s="10" t="str">
        <f t="shared" si="3"/>
        <v/>
      </c>
      <c r="R44" s="11" t="str">
        <f t="shared" si="4"/>
        <v/>
      </c>
      <c r="T44">
        <f t="shared" si="1"/>
        <v>0</v>
      </c>
      <c r="U44">
        <f t="shared" si="2"/>
        <v>0</v>
      </c>
    </row>
    <row r="45" spans="2:21" ht="15.75" x14ac:dyDescent="0.15">
      <c r="B45" s="4"/>
      <c r="C45" s="59">
        <v>27</v>
      </c>
      <c r="D45" s="63"/>
      <c r="E45" s="64"/>
      <c r="F45" s="64"/>
      <c r="G45" s="86"/>
      <c r="H45" s="64"/>
      <c r="I45" s="65"/>
      <c r="J45" s="63"/>
      <c r="K45" s="64"/>
      <c r="L45" s="64"/>
      <c r="M45" s="86"/>
      <c r="N45" s="64"/>
      <c r="O45" s="65"/>
      <c r="Q45" s="10" t="str">
        <f t="shared" si="3"/>
        <v/>
      </c>
      <c r="R45" s="11" t="str">
        <f t="shared" si="4"/>
        <v/>
      </c>
      <c r="T45">
        <f t="shared" si="1"/>
        <v>0</v>
      </c>
      <c r="U45">
        <f t="shared" si="2"/>
        <v>0</v>
      </c>
    </row>
    <row r="46" spans="2:21" ht="15.75" x14ac:dyDescent="0.15">
      <c r="B46" s="4"/>
      <c r="C46" s="59">
        <v>28</v>
      </c>
      <c r="D46" s="63"/>
      <c r="E46" s="64"/>
      <c r="F46" s="64"/>
      <c r="G46" s="86"/>
      <c r="H46" s="64"/>
      <c r="I46" s="65"/>
      <c r="J46" s="63"/>
      <c r="K46" s="64"/>
      <c r="L46" s="64"/>
      <c r="M46" s="86"/>
      <c r="N46" s="64"/>
      <c r="O46" s="65"/>
      <c r="Q46" s="10" t="str">
        <f t="shared" si="3"/>
        <v/>
      </c>
      <c r="R46" s="11" t="str">
        <f t="shared" si="4"/>
        <v/>
      </c>
      <c r="T46">
        <f t="shared" si="1"/>
        <v>0</v>
      </c>
      <c r="U46">
        <f t="shared" si="2"/>
        <v>0</v>
      </c>
    </row>
    <row r="47" spans="2:21" ht="15.75" x14ac:dyDescent="0.15">
      <c r="B47" s="4"/>
      <c r="C47" s="59">
        <v>29</v>
      </c>
      <c r="D47" s="63"/>
      <c r="E47" s="64"/>
      <c r="F47" s="64"/>
      <c r="G47" s="86"/>
      <c r="H47" s="64"/>
      <c r="I47" s="65"/>
      <c r="J47" s="63"/>
      <c r="K47" s="64"/>
      <c r="L47" s="64"/>
      <c r="M47" s="86"/>
      <c r="N47" s="64"/>
      <c r="O47" s="65"/>
      <c r="Q47" s="10" t="str">
        <f t="shared" si="3"/>
        <v/>
      </c>
      <c r="R47" s="11" t="str">
        <f t="shared" si="4"/>
        <v/>
      </c>
      <c r="T47">
        <f t="shared" si="1"/>
        <v>0</v>
      </c>
      <c r="U47">
        <f t="shared" si="2"/>
        <v>0</v>
      </c>
    </row>
    <row r="48" spans="2:21" ht="15.75" x14ac:dyDescent="0.15">
      <c r="B48" s="4"/>
      <c r="C48" s="59">
        <v>30</v>
      </c>
      <c r="D48" s="63"/>
      <c r="E48" s="64"/>
      <c r="F48" s="64"/>
      <c r="G48" s="86"/>
      <c r="H48" s="64"/>
      <c r="I48" s="65"/>
      <c r="J48" s="63"/>
      <c r="K48" s="64"/>
      <c r="L48" s="64"/>
      <c r="M48" s="86"/>
      <c r="N48" s="64"/>
      <c r="O48" s="65"/>
      <c r="Q48" s="10" t="str">
        <f t="shared" si="3"/>
        <v/>
      </c>
      <c r="R48" s="11" t="str">
        <f t="shared" si="4"/>
        <v/>
      </c>
      <c r="T48">
        <f t="shared" si="1"/>
        <v>0</v>
      </c>
      <c r="U48">
        <f t="shared" si="2"/>
        <v>0</v>
      </c>
    </row>
    <row r="49" spans="2:21" ht="15.75" x14ac:dyDescent="0.15">
      <c r="B49" s="4"/>
      <c r="C49" s="59">
        <v>31</v>
      </c>
      <c r="D49" s="63"/>
      <c r="E49" s="64"/>
      <c r="F49" s="64"/>
      <c r="G49" s="86"/>
      <c r="H49" s="64"/>
      <c r="I49" s="65"/>
      <c r="J49" s="63"/>
      <c r="K49" s="64"/>
      <c r="L49" s="64"/>
      <c r="M49" s="86"/>
      <c r="N49" s="64"/>
      <c r="O49" s="65"/>
      <c r="Q49" s="10" t="str">
        <f t="shared" si="3"/>
        <v/>
      </c>
      <c r="R49" s="11" t="str">
        <f t="shared" si="4"/>
        <v/>
      </c>
      <c r="T49">
        <f t="shared" si="1"/>
        <v>0</v>
      </c>
      <c r="U49">
        <f t="shared" si="2"/>
        <v>0</v>
      </c>
    </row>
    <row r="50" spans="2:21" ht="15.75" x14ac:dyDescent="0.15">
      <c r="B50" s="4"/>
      <c r="C50" s="59">
        <v>32</v>
      </c>
      <c r="D50" s="63"/>
      <c r="E50" s="64"/>
      <c r="F50" s="64"/>
      <c r="G50" s="86"/>
      <c r="H50" s="64"/>
      <c r="I50" s="65"/>
      <c r="J50" s="63"/>
      <c r="K50" s="64"/>
      <c r="L50" s="64"/>
      <c r="M50" s="86"/>
      <c r="N50" s="64"/>
      <c r="O50" s="65"/>
      <c r="Q50" s="10" t="str">
        <f t="shared" si="3"/>
        <v/>
      </c>
      <c r="R50" s="11" t="str">
        <f t="shared" si="4"/>
        <v/>
      </c>
      <c r="T50">
        <f t="shared" si="1"/>
        <v>0</v>
      </c>
      <c r="U50">
        <f t="shared" si="2"/>
        <v>0</v>
      </c>
    </row>
    <row r="51" spans="2:21" ht="15.75" x14ac:dyDescent="0.15">
      <c r="B51" s="4"/>
      <c r="C51" s="59">
        <v>33</v>
      </c>
      <c r="D51" s="63"/>
      <c r="E51" s="64"/>
      <c r="F51" s="64"/>
      <c r="G51" s="86"/>
      <c r="H51" s="64"/>
      <c r="I51" s="65"/>
      <c r="J51" s="63"/>
      <c r="K51" s="64"/>
      <c r="L51" s="64"/>
      <c r="M51" s="86"/>
      <c r="N51" s="64"/>
      <c r="O51" s="65"/>
      <c r="Q51" s="10" t="str">
        <f t="shared" si="3"/>
        <v/>
      </c>
      <c r="R51" s="11" t="str">
        <f t="shared" si="4"/>
        <v/>
      </c>
      <c r="T51">
        <f t="shared" si="1"/>
        <v>0</v>
      </c>
      <c r="U51">
        <f t="shared" si="2"/>
        <v>0</v>
      </c>
    </row>
    <row r="52" spans="2:21" ht="15.75" x14ac:dyDescent="0.15">
      <c r="B52" s="4"/>
      <c r="C52" s="59">
        <v>34</v>
      </c>
      <c r="D52" s="63"/>
      <c r="E52" s="64"/>
      <c r="F52" s="64"/>
      <c r="G52" s="86"/>
      <c r="H52" s="64"/>
      <c r="I52" s="65"/>
      <c r="J52" s="63"/>
      <c r="K52" s="64"/>
      <c r="L52" s="64"/>
      <c r="M52" s="86"/>
      <c r="N52" s="64"/>
      <c r="O52" s="65"/>
      <c r="Q52" s="10" t="str">
        <f t="shared" si="3"/>
        <v/>
      </c>
      <c r="R52" s="11" t="str">
        <f t="shared" si="4"/>
        <v/>
      </c>
      <c r="T52">
        <f t="shared" si="1"/>
        <v>0</v>
      </c>
      <c r="U52">
        <f t="shared" si="2"/>
        <v>0</v>
      </c>
    </row>
    <row r="53" spans="2:21" ht="15.75" x14ac:dyDescent="0.15">
      <c r="B53" s="4"/>
      <c r="C53" s="59">
        <v>35</v>
      </c>
      <c r="D53" s="63"/>
      <c r="E53" s="64"/>
      <c r="F53" s="64"/>
      <c r="G53" s="86"/>
      <c r="H53" s="64"/>
      <c r="I53" s="65"/>
      <c r="J53" s="63"/>
      <c r="K53" s="64"/>
      <c r="L53" s="64"/>
      <c r="M53" s="86"/>
      <c r="N53" s="64"/>
      <c r="O53" s="65"/>
      <c r="Q53" s="10" t="str">
        <f t="shared" si="3"/>
        <v/>
      </c>
      <c r="R53" s="11" t="str">
        <f t="shared" si="4"/>
        <v/>
      </c>
      <c r="T53">
        <f t="shared" si="1"/>
        <v>0</v>
      </c>
      <c r="U53">
        <f t="shared" si="2"/>
        <v>0</v>
      </c>
    </row>
    <row r="54" spans="2:21" ht="15.75" x14ac:dyDescent="0.15">
      <c r="B54" s="4"/>
      <c r="C54" s="59">
        <v>36</v>
      </c>
      <c r="D54" s="63"/>
      <c r="E54" s="64"/>
      <c r="F54" s="64"/>
      <c r="G54" s="86"/>
      <c r="H54" s="64"/>
      <c r="I54" s="65"/>
      <c r="J54" s="63"/>
      <c r="K54" s="64"/>
      <c r="L54" s="64"/>
      <c r="M54" s="86"/>
      <c r="N54" s="64"/>
      <c r="O54" s="65"/>
      <c r="Q54" s="10" t="str">
        <f t="shared" si="3"/>
        <v/>
      </c>
      <c r="R54" s="11" t="str">
        <f t="shared" si="4"/>
        <v/>
      </c>
      <c r="T54">
        <f t="shared" si="1"/>
        <v>0</v>
      </c>
      <c r="U54">
        <f t="shared" si="2"/>
        <v>0</v>
      </c>
    </row>
    <row r="55" spans="2:21" ht="15.75" x14ac:dyDescent="0.15">
      <c r="B55" s="4"/>
      <c r="C55" s="59">
        <v>37</v>
      </c>
      <c r="D55" s="63"/>
      <c r="E55" s="64"/>
      <c r="F55" s="64"/>
      <c r="G55" s="86"/>
      <c r="H55" s="64"/>
      <c r="I55" s="65"/>
      <c r="J55" s="63"/>
      <c r="K55" s="64"/>
      <c r="L55" s="64"/>
      <c r="M55" s="86"/>
      <c r="N55" s="64"/>
      <c r="O55" s="65"/>
      <c r="Q55" s="10" t="str">
        <f t="shared" si="3"/>
        <v/>
      </c>
      <c r="R55" s="11" t="str">
        <f t="shared" si="4"/>
        <v/>
      </c>
      <c r="T55">
        <f t="shared" si="1"/>
        <v>0</v>
      </c>
      <c r="U55">
        <f t="shared" si="2"/>
        <v>0</v>
      </c>
    </row>
    <row r="56" spans="2:21" ht="15.75" x14ac:dyDescent="0.15">
      <c r="B56" s="4"/>
      <c r="C56" s="59">
        <v>38</v>
      </c>
      <c r="D56" s="63"/>
      <c r="E56" s="64"/>
      <c r="F56" s="64"/>
      <c r="G56" s="86"/>
      <c r="H56" s="64"/>
      <c r="I56" s="65"/>
      <c r="J56" s="63"/>
      <c r="K56" s="64"/>
      <c r="L56" s="64"/>
      <c r="M56" s="86"/>
      <c r="N56" s="64"/>
      <c r="O56" s="65"/>
      <c r="Q56" s="10" t="str">
        <f t="shared" si="3"/>
        <v/>
      </c>
      <c r="R56" s="11" t="str">
        <f t="shared" si="4"/>
        <v/>
      </c>
      <c r="T56">
        <f t="shared" si="1"/>
        <v>0</v>
      </c>
      <c r="U56">
        <f t="shared" si="2"/>
        <v>0</v>
      </c>
    </row>
    <row r="57" spans="2:21" ht="15.75" x14ac:dyDescent="0.15">
      <c r="B57" s="4"/>
      <c r="C57" s="59">
        <v>39</v>
      </c>
      <c r="D57" s="63"/>
      <c r="E57" s="64"/>
      <c r="F57" s="64"/>
      <c r="G57" s="86"/>
      <c r="H57" s="64"/>
      <c r="I57" s="65"/>
      <c r="J57" s="63"/>
      <c r="K57" s="64"/>
      <c r="L57" s="64"/>
      <c r="M57" s="86"/>
      <c r="N57" s="64"/>
      <c r="O57" s="65"/>
      <c r="Q57" s="10" t="str">
        <f t="shared" si="3"/>
        <v/>
      </c>
      <c r="R57" s="11" t="str">
        <f t="shared" si="4"/>
        <v/>
      </c>
      <c r="T57">
        <f t="shared" si="1"/>
        <v>0</v>
      </c>
      <c r="U57">
        <f t="shared" si="2"/>
        <v>0</v>
      </c>
    </row>
    <row r="58" spans="2:21" ht="15.75" x14ac:dyDescent="0.15">
      <c r="B58" s="4"/>
      <c r="C58" s="59">
        <v>40</v>
      </c>
      <c r="D58" s="63"/>
      <c r="E58" s="64"/>
      <c r="F58" s="64"/>
      <c r="G58" s="86"/>
      <c r="H58" s="64"/>
      <c r="I58" s="65"/>
      <c r="J58" s="63"/>
      <c r="K58" s="64"/>
      <c r="L58" s="64"/>
      <c r="M58" s="86"/>
      <c r="N58" s="64"/>
      <c r="O58" s="65"/>
      <c r="Q58" s="10" t="str">
        <f t="shared" si="3"/>
        <v/>
      </c>
      <c r="R58" s="11" t="str">
        <f t="shared" si="4"/>
        <v/>
      </c>
      <c r="T58">
        <f t="shared" si="1"/>
        <v>0</v>
      </c>
      <c r="U58">
        <f t="shared" si="2"/>
        <v>0</v>
      </c>
    </row>
    <row r="59" spans="2:21" ht="15.75" x14ac:dyDescent="0.15">
      <c r="B59" s="4"/>
      <c r="C59" s="59">
        <v>41</v>
      </c>
      <c r="D59" s="63"/>
      <c r="E59" s="64"/>
      <c r="F59" s="64"/>
      <c r="G59" s="86"/>
      <c r="H59" s="64"/>
      <c r="I59" s="65"/>
      <c r="J59" s="63"/>
      <c r="K59" s="64"/>
      <c r="L59" s="64"/>
      <c r="M59" s="86"/>
      <c r="N59" s="64"/>
      <c r="O59" s="65"/>
      <c r="Q59" s="10" t="str">
        <f t="shared" si="3"/>
        <v/>
      </c>
      <c r="R59" s="11" t="str">
        <f t="shared" si="4"/>
        <v/>
      </c>
      <c r="T59">
        <f t="shared" si="1"/>
        <v>0</v>
      </c>
      <c r="U59">
        <f t="shared" si="2"/>
        <v>0</v>
      </c>
    </row>
    <row r="60" spans="2:21" ht="15.75" x14ac:dyDescent="0.15">
      <c r="B60" s="4"/>
      <c r="C60" s="59">
        <v>42</v>
      </c>
      <c r="D60" s="63"/>
      <c r="E60" s="64"/>
      <c r="F60" s="64"/>
      <c r="G60" s="86"/>
      <c r="H60" s="64"/>
      <c r="I60" s="65"/>
      <c r="J60" s="63"/>
      <c r="K60" s="64"/>
      <c r="L60" s="64"/>
      <c r="M60" s="86"/>
      <c r="N60" s="64"/>
      <c r="O60" s="65"/>
      <c r="Q60" s="10" t="str">
        <f t="shared" si="3"/>
        <v/>
      </c>
      <c r="R60" s="11" t="str">
        <f t="shared" si="4"/>
        <v/>
      </c>
      <c r="T60">
        <f t="shared" si="1"/>
        <v>0</v>
      </c>
      <c r="U60">
        <f t="shared" si="2"/>
        <v>0</v>
      </c>
    </row>
    <row r="61" spans="2:21" ht="15.75" x14ac:dyDescent="0.15">
      <c r="B61" s="4"/>
      <c r="C61" s="59">
        <v>43</v>
      </c>
      <c r="D61" s="63"/>
      <c r="E61" s="64"/>
      <c r="F61" s="64"/>
      <c r="G61" s="86"/>
      <c r="H61" s="64"/>
      <c r="I61" s="65"/>
      <c r="J61" s="63"/>
      <c r="K61" s="64"/>
      <c r="L61" s="64"/>
      <c r="M61" s="86"/>
      <c r="N61" s="64"/>
      <c r="O61" s="65"/>
      <c r="Q61" s="10" t="str">
        <f t="shared" si="3"/>
        <v/>
      </c>
      <c r="R61" s="11" t="str">
        <f t="shared" si="4"/>
        <v/>
      </c>
      <c r="T61">
        <f t="shared" si="1"/>
        <v>0</v>
      </c>
      <c r="U61">
        <f t="shared" si="2"/>
        <v>0</v>
      </c>
    </row>
    <row r="62" spans="2:21" ht="15.75" x14ac:dyDescent="0.15">
      <c r="B62" s="4"/>
      <c r="C62" s="59">
        <v>44</v>
      </c>
      <c r="D62" s="63"/>
      <c r="E62" s="64"/>
      <c r="F62" s="64"/>
      <c r="G62" s="86"/>
      <c r="H62" s="64"/>
      <c r="I62" s="65"/>
      <c r="J62" s="63"/>
      <c r="K62" s="64"/>
      <c r="L62" s="64"/>
      <c r="M62" s="86"/>
      <c r="N62" s="64"/>
      <c r="O62" s="65"/>
      <c r="Q62" s="10" t="str">
        <f t="shared" si="3"/>
        <v/>
      </c>
      <c r="R62" s="11" t="str">
        <f t="shared" si="4"/>
        <v/>
      </c>
      <c r="T62">
        <f t="shared" si="1"/>
        <v>0</v>
      </c>
      <c r="U62">
        <f t="shared" si="2"/>
        <v>0</v>
      </c>
    </row>
    <row r="63" spans="2:21" ht="15.75" x14ac:dyDescent="0.15">
      <c r="B63" s="4"/>
      <c r="C63" s="59">
        <v>45</v>
      </c>
      <c r="D63" s="63"/>
      <c r="E63" s="64"/>
      <c r="F63" s="64"/>
      <c r="G63" s="86"/>
      <c r="H63" s="64"/>
      <c r="I63" s="65"/>
      <c r="J63" s="63"/>
      <c r="K63" s="64"/>
      <c r="L63" s="64"/>
      <c r="M63" s="86"/>
      <c r="N63" s="64"/>
      <c r="O63" s="65"/>
      <c r="Q63" s="10" t="str">
        <f t="shared" si="3"/>
        <v/>
      </c>
      <c r="R63" s="11" t="str">
        <f t="shared" si="4"/>
        <v/>
      </c>
      <c r="T63">
        <f t="shared" si="1"/>
        <v>0</v>
      </c>
      <c r="U63">
        <f t="shared" si="2"/>
        <v>0</v>
      </c>
    </row>
    <row r="64" spans="2:21" ht="15.75" x14ac:dyDescent="0.15">
      <c r="B64" s="4"/>
      <c r="C64" s="59">
        <v>46</v>
      </c>
      <c r="D64" s="63"/>
      <c r="E64" s="64"/>
      <c r="F64" s="64"/>
      <c r="G64" s="86"/>
      <c r="H64" s="64"/>
      <c r="I64" s="65"/>
      <c r="J64" s="63"/>
      <c r="K64" s="64"/>
      <c r="L64" s="64"/>
      <c r="M64" s="86"/>
      <c r="N64" s="64"/>
      <c r="O64" s="65"/>
      <c r="Q64" s="10" t="str">
        <f t="shared" si="3"/>
        <v/>
      </c>
      <c r="R64" s="11" t="str">
        <f t="shared" si="4"/>
        <v/>
      </c>
      <c r="T64">
        <f t="shared" si="1"/>
        <v>0</v>
      </c>
      <c r="U64">
        <f t="shared" si="2"/>
        <v>0</v>
      </c>
    </row>
    <row r="65" spans="2:21" ht="15.75" x14ac:dyDescent="0.15">
      <c r="B65" s="4"/>
      <c r="C65" s="59">
        <v>47</v>
      </c>
      <c r="D65" s="63"/>
      <c r="E65" s="64"/>
      <c r="F65" s="64"/>
      <c r="G65" s="86"/>
      <c r="H65" s="64"/>
      <c r="I65" s="65"/>
      <c r="J65" s="63"/>
      <c r="K65" s="64"/>
      <c r="L65" s="64"/>
      <c r="M65" s="86"/>
      <c r="N65" s="64"/>
      <c r="O65" s="65"/>
      <c r="Q65" s="10" t="str">
        <f t="shared" si="3"/>
        <v/>
      </c>
      <c r="R65" s="11" t="str">
        <f t="shared" si="4"/>
        <v/>
      </c>
      <c r="T65">
        <f t="shared" si="1"/>
        <v>0</v>
      </c>
      <c r="U65">
        <f t="shared" si="2"/>
        <v>0</v>
      </c>
    </row>
    <row r="66" spans="2:21" ht="15.75" x14ac:dyDescent="0.15">
      <c r="B66" s="4"/>
      <c r="C66" s="59">
        <v>48</v>
      </c>
      <c r="D66" s="63"/>
      <c r="E66" s="64"/>
      <c r="F66" s="64"/>
      <c r="G66" s="86"/>
      <c r="H66" s="64"/>
      <c r="I66" s="65"/>
      <c r="J66" s="63"/>
      <c r="K66" s="64"/>
      <c r="L66" s="64"/>
      <c r="M66" s="86"/>
      <c r="N66" s="64"/>
      <c r="O66" s="65"/>
      <c r="Q66" s="10" t="str">
        <f t="shared" si="3"/>
        <v/>
      </c>
      <c r="R66" s="11" t="str">
        <f t="shared" si="4"/>
        <v/>
      </c>
      <c r="T66">
        <f t="shared" si="1"/>
        <v>0</v>
      </c>
      <c r="U66">
        <f t="shared" si="2"/>
        <v>0</v>
      </c>
    </row>
    <row r="67" spans="2:21" ht="15.75" x14ac:dyDescent="0.15">
      <c r="B67" s="4"/>
      <c r="C67" s="59">
        <v>49</v>
      </c>
      <c r="D67" s="63"/>
      <c r="E67" s="64"/>
      <c r="F67" s="64"/>
      <c r="G67" s="86"/>
      <c r="H67" s="64"/>
      <c r="I67" s="65"/>
      <c r="J67" s="63"/>
      <c r="K67" s="64"/>
      <c r="L67" s="64"/>
      <c r="M67" s="86"/>
      <c r="N67" s="64"/>
      <c r="O67" s="65"/>
      <c r="Q67" s="10" t="str">
        <f t="shared" si="3"/>
        <v/>
      </c>
      <c r="R67" s="11" t="str">
        <f t="shared" si="4"/>
        <v/>
      </c>
      <c r="T67">
        <f t="shared" si="1"/>
        <v>0</v>
      </c>
      <c r="U67">
        <f t="shared" si="2"/>
        <v>0</v>
      </c>
    </row>
    <row r="68" spans="2:21" ht="15.75" x14ac:dyDescent="0.15">
      <c r="B68" s="4"/>
      <c r="C68" s="59">
        <v>50</v>
      </c>
      <c r="D68" s="63"/>
      <c r="E68" s="64"/>
      <c r="F68" s="64"/>
      <c r="G68" s="86"/>
      <c r="H68" s="64"/>
      <c r="I68" s="65"/>
      <c r="J68" s="63"/>
      <c r="K68" s="64"/>
      <c r="L68" s="64"/>
      <c r="M68" s="86"/>
      <c r="N68" s="64"/>
      <c r="O68" s="65"/>
      <c r="Q68" s="10" t="str">
        <f t="shared" si="3"/>
        <v/>
      </c>
      <c r="R68" s="11" t="str">
        <f t="shared" si="4"/>
        <v/>
      </c>
      <c r="T68">
        <f t="shared" si="1"/>
        <v>0</v>
      </c>
      <c r="U68">
        <f t="shared" si="2"/>
        <v>0</v>
      </c>
    </row>
    <row r="69" spans="2:21" ht="15.75" x14ac:dyDescent="0.15">
      <c r="B69" s="4"/>
      <c r="C69" s="59">
        <v>51</v>
      </c>
      <c r="D69" s="63"/>
      <c r="E69" s="64"/>
      <c r="F69" s="64"/>
      <c r="G69" s="86"/>
      <c r="H69" s="64"/>
      <c r="I69" s="65"/>
      <c r="J69" s="63"/>
      <c r="K69" s="64"/>
      <c r="L69" s="64"/>
      <c r="M69" s="86"/>
      <c r="N69" s="64"/>
      <c r="O69" s="65"/>
      <c r="Q69" s="10" t="str">
        <f t="shared" si="3"/>
        <v/>
      </c>
      <c r="R69" s="11" t="str">
        <f t="shared" si="4"/>
        <v/>
      </c>
      <c r="T69">
        <f t="shared" si="1"/>
        <v>0</v>
      </c>
      <c r="U69">
        <f t="shared" si="2"/>
        <v>0</v>
      </c>
    </row>
    <row r="70" spans="2:21" ht="15.75" x14ac:dyDescent="0.15">
      <c r="B70" s="4"/>
      <c r="C70" s="59">
        <v>52</v>
      </c>
      <c r="D70" s="63"/>
      <c r="E70" s="64"/>
      <c r="F70" s="64"/>
      <c r="G70" s="86"/>
      <c r="H70" s="64"/>
      <c r="I70" s="65"/>
      <c r="J70" s="63"/>
      <c r="K70" s="64"/>
      <c r="L70" s="64"/>
      <c r="M70" s="86"/>
      <c r="N70" s="64"/>
      <c r="O70" s="65"/>
      <c r="Q70" s="10" t="str">
        <f t="shared" si="3"/>
        <v/>
      </c>
      <c r="R70" s="11" t="str">
        <f t="shared" si="4"/>
        <v/>
      </c>
      <c r="T70">
        <f t="shared" si="1"/>
        <v>0</v>
      </c>
      <c r="U70">
        <f t="shared" si="2"/>
        <v>0</v>
      </c>
    </row>
    <row r="71" spans="2:21" ht="15.75" x14ac:dyDescent="0.15">
      <c r="B71" s="4"/>
      <c r="C71" s="59">
        <v>53</v>
      </c>
      <c r="D71" s="63"/>
      <c r="E71" s="64"/>
      <c r="F71" s="64"/>
      <c r="G71" s="86"/>
      <c r="H71" s="64"/>
      <c r="I71" s="65"/>
      <c r="J71" s="63"/>
      <c r="K71" s="64"/>
      <c r="L71" s="64"/>
      <c r="M71" s="86"/>
      <c r="N71" s="64"/>
      <c r="O71" s="65"/>
      <c r="Q71" s="10" t="str">
        <f t="shared" si="3"/>
        <v/>
      </c>
      <c r="R71" s="11" t="str">
        <f t="shared" si="4"/>
        <v/>
      </c>
      <c r="T71">
        <f t="shared" si="1"/>
        <v>0</v>
      </c>
      <c r="U71">
        <f t="shared" si="2"/>
        <v>0</v>
      </c>
    </row>
    <row r="72" spans="2:21" ht="15.75" x14ac:dyDescent="0.15">
      <c r="B72" s="4"/>
      <c r="C72" s="59">
        <v>54</v>
      </c>
      <c r="D72" s="63"/>
      <c r="E72" s="64"/>
      <c r="F72" s="64"/>
      <c r="G72" s="86"/>
      <c r="H72" s="64"/>
      <c r="I72" s="65"/>
      <c r="J72" s="63"/>
      <c r="K72" s="64"/>
      <c r="L72" s="64"/>
      <c r="M72" s="86"/>
      <c r="N72" s="64"/>
      <c r="O72" s="65"/>
      <c r="Q72" s="10" t="str">
        <f t="shared" si="3"/>
        <v/>
      </c>
      <c r="R72" s="11" t="str">
        <f t="shared" si="4"/>
        <v/>
      </c>
      <c r="T72">
        <f t="shared" si="1"/>
        <v>0</v>
      </c>
      <c r="U72">
        <f t="shared" si="2"/>
        <v>0</v>
      </c>
    </row>
    <row r="73" spans="2:21" ht="15.75" x14ac:dyDescent="0.15">
      <c r="B73" s="4"/>
      <c r="C73" s="59">
        <v>55</v>
      </c>
      <c r="D73" s="63"/>
      <c r="E73" s="64"/>
      <c r="F73" s="64"/>
      <c r="G73" s="86"/>
      <c r="H73" s="64"/>
      <c r="I73" s="65"/>
      <c r="J73" s="63"/>
      <c r="K73" s="64"/>
      <c r="L73" s="64"/>
      <c r="M73" s="86"/>
      <c r="N73" s="64"/>
      <c r="O73" s="65"/>
      <c r="Q73" s="10" t="str">
        <f t="shared" si="3"/>
        <v/>
      </c>
      <c r="R73" s="11" t="str">
        <f t="shared" si="4"/>
        <v/>
      </c>
      <c r="T73">
        <f t="shared" si="1"/>
        <v>0</v>
      </c>
      <c r="U73">
        <f t="shared" si="2"/>
        <v>0</v>
      </c>
    </row>
    <row r="74" spans="2:21" ht="15.75" x14ac:dyDescent="0.15">
      <c r="B74" s="4"/>
      <c r="C74" s="59">
        <v>56</v>
      </c>
      <c r="D74" s="63"/>
      <c r="E74" s="64"/>
      <c r="F74" s="64"/>
      <c r="G74" s="86"/>
      <c r="H74" s="64"/>
      <c r="I74" s="65"/>
      <c r="J74" s="63"/>
      <c r="K74" s="64"/>
      <c r="L74" s="64"/>
      <c r="M74" s="86"/>
      <c r="N74" s="64"/>
      <c r="O74" s="65"/>
      <c r="Q74" s="10" t="str">
        <f t="shared" si="3"/>
        <v/>
      </c>
      <c r="R74" s="11" t="str">
        <f t="shared" si="4"/>
        <v/>
      </c>
      <c r="T74">
        <f t="shared" si="1"/>
        <v>0</v>
      </c>
      <c r="U74">
        <f t="shared" si="2"/>
        <v>0</v>
      </c>
    </row>
    <row r="75" spans="2:21" ht="15.75" x14ac:dyDescent="0.15">
      <c r="B75" s="4"/>
      <c r="C75" s="59">
        <v>57</v>
      </c>
      <c r="D75" s="63"/>
      <c r="E75" s="64"/>
      <c r="F75" s="64"/>
      <c r="G75" s="86"/>
      <c r="H75" s="64"/>
      <c r="I75" s="65"/>
      <c r="J75" s="63"/>
      <c r="K75" s="64"/>
      <c r="L75" s="64"/>
      <c r="M75" s="86"/>
      <c r="N75" s="64"/>
      <c r="O75" s="65"/>
      <c r="Q75" s="10" t="str">
        <f t="shared" si="3"/>
        <v/>
      </c>
      <c r="R75" s="11" t="str">
        <f t="shared" si="4"/>
        <v/>
      </c>
      <c r="T75">
        <f t="shared" si="1"/>
        <v>0</v>
      </c>
      <c r="U75">
        <f t="shared" si="2"/>
        <v>0</v>
      </c>
    </row>
    <row r="76" spans="2:21" ht="15.75" x14ac:dyDescent="0.15">
      <c r="B76" s="4"/>
      <c r="C76" s="59">
        <v>58</v>
      </c>
      <c r="D76" s="63"/>
      <c r="E76" s="64"/>
      <c r="F76" s="64"/>
      <c r="G76" s="86"/>
      <c r="H76" s="64"/>
      <c r="I76" s="65"/>
      <c r="J76" s="63"/>
      <c r="K76" s="64"/>
      <c r="L76" s="64"/>
      <c r="M76" s="86"/>
      <c r="N76" s="64"/>
      <c r="O76" s="65"/>
      <c r="Q76" s="10" t="str">
        <f t="shared" si="3"/>
        <v/>
      </c>
      <c r="R76" s="11" t="str">
        <f t="shared" si="4"/>
        <v/>
      </c>
      <c r="T76">
        <f t="shared" si="1"/>
        <v>0</v>
      </c>
      <c r="U76">
        <f t="shared" si="2"/>
        <v>0</v>
      </c>
    </row>
    <row r="77" spans="2:21" ht="15.75" x14ac:dyDescent="0.15">
      <c r="B77" s="4"/>
      <c r="C77" s="59">
        <v>59</v>
      </c>
      <c r="D77" s="63"/>
      <c r="E77" s="64"/>
      <c r="F77" s="64"/>
      <c r="G77" s="86"/>
      <c r="H77" s="64"/>
      <c r="I77" s="65"/>
      <c r="J77" s="63"/>
      <c r="K77" s="64"/>
      <c r="L77" s="64"/>
      <c r="M77" s="86"/>
      <c r="N77" s="64"/>
      <c r="O77" s="65"/>
      <c r="Q77" s="10" t="str">
        <f t="shared" si="3"/>
        <v/>
      </c>
      <c r="R77" s="11" t="str">
        <f t="shared" si="4"/>
        <v/>
      </c>
      <c r="T77">
        <f t="shared" si="1"/>
        <v>0</v>
      </c>
      <c r="U77">
        <f t="shared" si="2"/>
        <v>0</v>
      </c>
    </row>
    <row r="78" spans="2:21" ht="15.75" x14ac:dyDescent="0.15">
      <c r="B78" s="4"/>
      <c r="C78" s="59">
        <v>60</v>
      </c>
      <c r="D78" s="63"/>
      <c r="E78" s="64"/>
      <c r="F78" s="64"/>
      <c r="G78" s="86"/>
      <c r="H78" s="64"/>
      <c r="I78" s="65"/>
      <c r="J78" s="63"/>
      <c r="K78" s="64"/>
      <c r="L78" s="64"/>
      <c r="M78" s="86"/>
      <c r="N78" s="64"/>
      <c r="O78" s="65"/>
      <c r="Q78" s="10" t="str">
        <f t="shared" si="3"/>
        <v/>
      </c>
      <c r="R78" s="11" t="str">
        <f t="shared" si="4"/>
        <v/>
      </c>
      <c r="T78">
        <f t="shared" si="1"/>
        <v>0</v>
      </c>
      <c r="U78">
        <f t="shared" si="2"/>
        <v>0</v>
      </c>
    </row>
    <row r="79" spans="2:21" ht="15.75" x14ac:dyDescent="0.15">
      <c r="B79" s="4"/>
      <c r="C79" s="59">
        <v>61</v>
      </c>
      <c r="D79" s="63"/>
      <c r="E79" s="64"/>
      <c r="F79" s="64"/>
      <c r="G79" s="86"/>
      <c r="H79" s="64"/>
      <c r="I79" s="65"/>
      <c r="J79" s="63"/>
      <c r="K79" s="64"/>
      <c r="L79" s="64"/>
      <c r="M79" s="86"/>
      <c r="N79" s="64"/>
      <c r="O79" s="65"/>
      <c r="Q79" s="10" t="str">
        <f t="shared" si="3"/>
        <v/>
      </c>
      <c r="R79" s="11" t="str">
        <f t="shared" si="4"/>
        <v/>
      </c>
      <c r="T79">
        <f t="shared" si="1"/>
        <v>0</v>
      </c>
      <c r="U79">
        <f t="shared" si="2"/>
        <v>0</v>
      </c>
    </row>
    <row r="80" spans="2:21" ht="15.75" x14ac:dyDescent="0.15">
      <c r="B80" s="4"/>
      <c r="C80" s="59">
        <v>62</v>
      </c>
      <c r="D80" s="63"/>
      <c r="E80" s="64"/>
      <c r="F80" s="64"/>
      <c r="G80" s="86"/>
      <c r="H80" s="64"/>
      <c r="I80" s="65"/>
      <c r="J80" s="63"/>
      <c r="K80" s="64"/>
      <c r="L80" s="64"/>
      <c r="M80" s="86"/>
      <c r="N80" s="64"/>
      <c r="O80" s="65"/>
      <c r="Q80" s="10" t="str">
        <f t="shared" si="3"/>
        <v/>
      </c>
      <c r="R80" s="11" t="str">
        <f t="shared" si="4"/>
        <v/>
      </c>
      <c r="T80">
        <f t="shared" si="1"/>
        <v>0</v>
      </c>
      <c r="U80">
        <f t="shared" si="2"/>
        <v>0</v>
      </c>
    </row>
    <row r="81" spans="2:21" ht="15.75" x14ac:dyDescent="0.15">
      <c r="B81" s="4"/>
      <c r="C81" s="59">
        <v>63</v>
      </c>
      <c r="D81" s="63"/>
      <c r="E81" s="64"/>
      <c r="F81" s="64"/>
      <c r="G81" s="86"/>
      <c r="H81" s="64"/>
      <c r="I81" s="65"/>
      <c r="J81" s="63"/>
      <c r="K81" s="64"/>
      <c r="L81" s="64"/>
      <c r="M81" s="86"/>
      <c r="N81" s="64"/>
      <c r="O81" s="65"/>
      <c r="Q81" s="10" t="str">
        <f t="shared" si="3"/>
        <v/>
      </c>
      <c r="R81" s="11" t="str">
        <f t="shared" si="4"/>
        <v/>
      </c>
      <c r="T81">
        <f t="shared" si="1"/>
        <v>0</v>
      </c>
      <c r="U81">
        <f t="shared" si="2"/>
        <v>0</v>
      </c>
    </row>
    <row r="82" spans="2:21" ht="15.75" x14ac:dyDescent="0.15">
      <c r="B82" s="4"/>
      <c r="C82" s="59">
        <v>64</v>
      </c>
      <c r="D82" s="63"/>
      <c r="E82" s="64"/>
      <c r="F82" s="64"/>
      <c r="G82" s="86"/>
      <c r="H82" s="64"/>
      <c r="I82" s="65"/>
      <c r="J82" s="63"/>
      <c r="K82" s="64"/>
      <c r="L82" s="64"/>
      <c r="M82" s="86"/>
      <c r="N82" s="64"/>
      <c r="O82" s="65"/>
      <c r="Q82" s="10" t="str">
        <f t="shared" si="3"/>
        <v/>
      </c>
      <c r="R82" s="11" t="str">
        <f t="shared" si="4"/>
        <v/>
      </c>
      <c r="T82">
        <f t="shared" si="1"/>
        <v>0</v>
      </c>
      <c r="U82">
        <f t="shared" si="2"/>
        <v>0</v>
      </c>
    </row>
    <row r="83" spans="2:21" ht="15.75" x14ac:dyDescent="0.15">
      <c r="B83" s="4"/>
      <c r="C83" s="59">
        <v>65</v>
      </c>
      <c r="D83" s="63"/>
      <c r="E83" s="64"/>
      <c r="F83" s="64"/>
      <c r="G83" s="86"/>
      <c r="H83" s="64"/>
      <c r="I83" s="65"/>
      <c r="J83" s="63"/>
      <c r="K83" s="64"/>
      <c r="L83" s="64"/>
      <c r="M83" s="86"/>
      <c r="N83" s="64"/>
      <c r="O83" s="65"/>
      <c r="Q83" s="10" t="str">
        <f t="shared" si="3"/>
        <v/>
      </c>
      <c r="R83" s="11" t="str">
        <f t="shared" si="4"/>
        <v/>
      </c>
      <c r="T83">
        <f t="shared" si="1"/>
        <v>0</v>
      </c>
      <c r="U83">
        <f t="shared" si="2"/>
        <v>0</v>
      </c>
    </row>
    <row r="84" spans="2:21" ht="15.75" x14ac:dyDescent="0.15">
      <c r="B84" s="4"/>
      <c r="C84" s="59">
        <v>66</v>
      </c>
      <c r="D84" s="63"/>
      <c r="E84" s="64"/>
      <c r="F84" s="64"/>
      <c r="G84" s="86"/>
      <c r="H84" s="64"/>
      <c r="I84" s="65"/>
      <c r="J84" s="63"/>
      <c r="K84" s="64"/>
      <c r="L84" s="64"/>
      <c r="M84" s="86"/>
      <c r="N84" s="64"/>
      <c r="O84" s="65"/>
      <c r="Q84" s="10" t="str">
        <f t="shared" ref="Q84:Q117" si="5">IFERROR((H84/I84-N84/O84),"")</f>
        <v/>
      </c>
      <c r="R84" s="11" t="str">
        <f t="shared" si="4"/>
        <v/>
      </c>
      <c r="T84">
        <f t="shared" ref="T84:T117" si="6">G84*H84</f>
        <v>0</v>
      </c>
      <c r="U84">
        <f t="shared" ref="U84:U117" si="7">M84*N84</f>
        <v>0</v>
      </c>
    </row>
    <row r="85" spans="2:21" ht="15.75" x14ac:dyDescent="0.15">
      <c r="B85" s="4"/>
      <c r="C85" s="59">
        <v>67</v>
      </c>
      <c r="D85" s="63"/>
      <c r="E85" s="64"/>
      <c r="F85" s="64"/>
      <c r="G85" s="86"/>
      <c r="H85" s="64"/>
      <c r="I85" s="65"/>
      <c r="J85" s="63"/>
      <c r="K85" s="64"/>
      <c r="L85" s="64"/>
      <c r="M85" s="86"/>
      <c r="N85" s="64"/>
      <c r="O85" s="65"/>
      <c r="Q85" s="10" t="str">
        <f t="shared" si="5"/>
        <v/>
      </c>
      <c r="R85" s="11" t="str">
        <f t="shared" ref="R85:R117" si="8">IFERROR(ROUNDDOWN(1-(N85/O85)/(H85/I85),3),"")</f>
        <v/>
      </c>
      <c r="T85">
        <f t="shared" si="6"/>
        <v>0</v>
      </c>
      <c r="U85">
        <f t="shared" si="7"/>
        <v>0</v>
      </c>
    </row>
    <row r="86" spans="2:21" ht="15.75" x14ac:dyDescent="0.15">
      <c r="B86" s="4"/>
      <c r="C86" s="59">
        <v>68</v>
      </c>
      <c r="D86" s="63"/>
      <c r="E86" s="64"/>
      <c r="F86" s="64"/>
      <c r="G86" s="86"/>
      <c r="H86" s="64"/>
      <c r="I86" s="65"/>
      <c r="J86" s="63"/>
      <c r="K86" s="64"/>
      <c r="L86" s="64"/>
      <c r="M86" s="86"/>
      <c r="N86" s="64"/>
      <c r="O86" s="65"/>
      <c r="Q86" s="10" t="str">
        <f t="shared" si="5"/>
        <v/>
      </c>
      <c r="R86" s="11" t="str">
        <f t="shared" si="8"/>
        <v/>
      </c>
      <c r="T86">
        <f t="shared" si="6"/>
        <v>0</v>
      </c>
      <c r="U86">
        <f t="shared" si="7"/>
        <v>0</v>
      </c>
    </row>
    <row r="87" spans="2:21" ht="15.75" x14ac:dyDescent="0.15">
      <c r="B87" s="4"/>
      <c r="C87" s="59">
        <v>69</v>
      </c>
      <c r="D87" s="63"/>
      <c r="E87" s="64"/>
      <c r="F87" s="64"/>
      <c r="G87" s="86"/>
      <c r="H87" s="64"/>
      <c r="I87" s="65"/>
      <c r="J87" s="63"/>
      <c r="K87" s="64"/>
      <c r="L87" s="64"/>
      <c r="M87" s="86"/>
      <c r="N87" s="64"/>
      <c r="O87" s="65"/>
      <c r="Q87" s="10" t="str">
        <f t="shared" si="5"/>
        <v/>
      </c>
      <c r="R87" s="11" t="str">
        <f t="shared" si="8"/>
        <v/>
      </c>
      <c r="T87">
        <f t="shared" si="6"/>
        <v>0</v>
      </c>
      <c r="U87">
        <f t="shared" si="7"/>
        <v>0</v>
      </c>
    </row>
    <row r="88" spans="2:21" ht="15.75" x14ac:dyDescent="0.15">
      <c r="B88" s="4"/>
      <c r="C88" s="59">
        <v>70</v>
      </c>
      <c r="D88" s="63"/>
      <c r="E88" s="64"/>
      <c r="F88" s="64"/>
      <c r="G88" s="86"/>
      <c r="H88" s="64"/>
      <c r="I88" s="65"/>
      <c r="J88" s="63"/>
      <c r="K88" s="64"/>
      <c r="L88" s="64"/>
      <c r="M88" s="86"/>
      <c r="N88" s="64"/>
      <c r="O88" s="65"/>
      <c r="Q88" s="10" t="str">
        <f t="shared" si="5"/>
        <v/>
      </c>
      <c r="R88" s="11" t="str">
        <f t="shared" si="8"/>
        <v/>
      </c>
      <c r="T88">
        <f t="shared" si="6"/>
        <v>0</v>
      </c>
      <c r="U88">
        <f t="shared" si="7"/>
        <v>0</v>
      </c>
    </row>
    <row r="89" spans="2:21" ht="15.75" x14ac:dyDescent="0.15">
      <c r="B89" s="4"/>
      <c r="C89" s="59">
        <v>71</v>
      </c>
      <c r="D89" s="63"/>
      <c r="E89" s="64"/>
      <c r="F89" s="64"/>
      <c r="G89" s="86"/>
      <c r="H89" s="64"/>
      <c r="I89" s="65"/>
      <c r="J89" s="63"/>
      <c r="K89" s="64"/>
      <c r="L89" s="64"/>
      <c r="M89" s="86"/>
      <c r="N89" s="64"/>
      <c r="O89" s="65"/>
      <c r="Q89" s="10" t="str">
        <f t="shared" si="5"/>
        <v/>
      </c>
      <c r="R89" s="11" t="str">
        <f t="shared" si="8"/>
        <v/>
      </c>
      <c r="T89">
        <f t="shared" si="6"/>
        <v>0</v>
      </c>
      <c r="U89">
        <f t="shared" si="7"/>
        <v>0</v>
      </c>
    </row>
    <row r="90" spans="2:21" ht="15.75" x14ac:dyDescent="0.15">
      <c r="B90" s="4"/>
      <c r="C90" s="59">
        <v>72</v>
      </c>
      <c r="D90" s="63"/>
      <c r="E90" s="64"/>
      <c r="F90" s="64"/>
      <c r="G90" s="86"/>
      <c r="H90" s="64"/>
      <c r="I90" s="65"/>
      <c r="J90" s="63"/>
      <c r="K90" s="64"/>
      <c r="L90" s="64"/>
      <c r="M90" s="86"/>
      <c r="N90" s="64"/>
      <c r="O90" s="65"/>
      <c r="Q90" s="10" t="str">
        <f t="shared" si="5"/>
        <v/>
      </c>
      <c r="R90" s="11" t="str">
        <f t="shared" si="8"/>
        <v/>
      </c>
      <c r="T90">
        <f t="shared" si="6"/>
        <v>0</v>
      </c>
      <c r="U90">
        <f t="shared" si="7"/>
        <v>0</v>
      </c>
    </row>
    <row r="91" spans="2:21" ht="15.75" x14ac:dyDescent="0.15">
      <c r="B91" s="4"/>
      <c r="C91" s="59">
        <v>73</v>
      </c>
      <c r="D91" s="63"/>
      <c r="E91" s="64"/>
      <c r="F91" s="64"/>
      <c r="G91" s="86"/>
      <c r="H91" s="64"/>
      <c r="I91" s="65"/>
      <c r="J91" s="63"/>
      <c r="K91" s="64"/>
      <c r="L91" s="64"/>
      <c r="M91" s="86"/>
      <c r="N91" s="64"/>
      <c r="O91" s="65"/>
      <c r="Q91" s="10" t="str">
        <f t="shared" si="5"/>
        <v/>
      </c>
      <c r="R91" s="11" t="str">
        <f t="shared" si="8"/>
        <v/>
      </c>
      <c r="T91">
        <f t="shared" si="6"/>
        <v>0</v>
      </c>
      <c r="U91">
        <f t="shared" si="7"/>
        <v>0</v>
      </c>
    </row>
    <row r="92" spans="2:21" ht="15.75" x14ac:dyDescent="0.15">
      <c r="B92" s="4"/>
      <c r="C92" s="59">
        <v>74</v>
      </c>
      <c r="D92" s="63"/>
      <c r="E92" s="64"/>
      <c r="F92" s="64"/>
      <c r="G92" s="86"/>
      <c r="H92" s="64"/>
      <c r="I92" s="65"/>
      <c r="J92" s="63"/>
      <c r="K92" s="64"/>
      <c r="L92" s="64"/>
      <c r="M92" s="86"/>
      <c r="N92" s="64"/>
      <c r="O92" s="65"/>
      <c r="Q92" s="10" t="str">
        <f t="shared" si="5"/>
        <v/>
      </c>
      <c r="R92" s="11" t="str">
        <f t="shared" si="8"/>
        <v/>
      </c>
      <c r="T92">
        <f t="shared" si="6"/>
        <v>0</v>
      </c>
      <c r="U92">
        <f t="shared" si="7"/>
        <v>0</v>
      </c>
    </row>
    <row r="93" spans="2:21" ht="15.75" x14ac:dyDescent="0.15">
      <c r="B93" s="4"/>
      <c r="C93" s="59">
        <v>75</v>
      </c>
      <c r="D93" s="63"/>
      <c r="E93" s="64"/>
      <c r="F93" s="64"/>
      <c r="G93" s="86"/>
      <c r="H93" s="64"/>
      <c r="I93" s="65"/>
      <c r="J93" s="63"/>
      <c r="K93" s="64"/>
      <c r="L93" s="64"/>
      <c r="M93" s="86"/>
      <c r="N93" s="64"/>
      <c r="O93" s="65"/>
      <c r="Q93" s="10" t="str">
        <f t="shared" si="5"/>
        <v/>
      </c>
      <c r="R93" s="11" t="str">
        <f t="shared" si="8"/>
        <v/>
      </c>
      <c r="T93">
        <f t="shared" si="6"/>
        <v>0</v>
      </c>
      <c r="U93">
        <f t="shared" si="7"/>
        <v>0</v>
      </c>
    </row>
    <row r="94" spans="2:21" ht="15.75" x14ac:dyDescent="0.15">
      <c r="B94" s="4"/>
      <c r="C94" s="59">
        <v>76</v>
      </c>
      <c r="D94" s="63"/>
      <c r="E94" s="64"/>
      <c r="F94" s="64"/>
      <c r="G94" s="86"/>
      <c r="H94" s="64"/>
      <c r="I94" s="65"/>
      <c r="J94" s="63"/>
      <c r="K94" s="64"/>
      <c r="L94" s="64"/>
      <c r="M94" s="86"/>
      <c r="N94" s="64"/>
      <c r="O94" s="65"/>
      <c r="Q94" s="10" t="str">
        <f t="shared" si="5"/>
        <v/>
      </c>
      <c r="R94" s="11" t="str">
        <f t="shared" si="8"/>
        <v/>
      </c>
      <c r="T94">
        <f t="shared" si="6"/>
        <v>0</v>
      </c>
      <c r="U94">
        <f t="shared" si="7"/>
        <v>0</v>
      </c>
    </row>
    <row r="95" spans="2:21" ht="15.75" x14ac:dyDescent="0.15">
      <c r="B95" s="4"/>
      <c r="C95" s="59">
        <v>77</v>
      </c>
      <c r="D95" s="63"/>
      <c r="E95" s="64"/>
      <c r="F95" s="64"/>
      <c r="G95" s="86"/>
      <c r="H95" s="64"/>
      <c r="I95" s="65"/>
      <c r="J95" s="63"/>
      <c r="K95" s="64"/>
      <c r="L95" s="64"/>
      <c r="M95" s="86"/>
      <c r="N95" s="64"/>
      <c r="O95" s="65"/>
      <c r="Q95" s="10" t="str">
        <f t="shared" si="5"/>
        <v/>
      </c>
      <c r="R95" s="11" t="str">
        <f t="shared" si="8"/>
        <v/>
      </c>
      <c r="T95">
        <f t="shared" si="6"/>
        <v>0</v>
      </c>
      <c r="U95">
        <f t="shared" si="7"/>
        <v>0</v>
      </c>
    </row>
    <row r="96" spans="2:21" ht="15.75" x14ac:dyDescent="0.15">
      <c r="B96" s="4"/>
      <c r="C96" s="59">
        <v>78</v>
      </c>
      <c r="D96" s="63"/>
      <c r="E96" s="64"/>
      <c r="F96" s="64"/>
      <c r="G96" s="86"/>
      <c r="H96" s="64"/>
      <c r="I96" s="65"/>
      <c r="J96" s="63"/>
      <c r="K96" s="64"/>
      <c r="L96" s="64"/>
      <c r="M96" s="86"/>
      <c r="N96" s="64"/>
      <c r="O96" s="65"/>
      <c r="Q96" s="10" t="str">
        <f t="shared" si="5"/>
        <v/>
      </c>
      <c r="R96" s="11" t="str">
        <f t="shared" si="8"/>
        <v/>
      </c>
      <c r="T96">
        <f t="shared" si="6"/>
        <v>0</v>
      </c>
      <c r="U96">
        <f t="shared" si="7"/>
        <v>0</v>
      </c>
    </row>
    <row r="97" spans="2:21" ht="15.75" x14ac:dyDescent="0.15">
      <c r="B97" s="4"/>
      <c r="C97" s="59">
        <v>79</v>
      </c>
      <c r="D97" s="63"/>
      <c r="E97" s="64"/>
      <c r="F97" s="64"/>
      <c r="G97" s="86"/>
      <c r="H97" s="64"/>
      <c r="I97" s="65"/>
      <c r="J97" s="63"/>
      <c r="K97" s="64"/>
      <c r="L97" s="64"/>
      <c r="M97" s="86"/>
      <c r="N97" s="64"/>
      <c r="O97" s="65"/>
      <c r="Q97" s="10" t="str">
        <f t="shared" si="5"/>
        <v/>
      </c>
      <c r="R97" s="11" t="str">
        <f t="shared" si="8"/>
        <v/>
      </c>
      <c r="T97">
        <f t="shared" si="6"/>
        <v>0</v>
      </c>
      <c r="U97">
        <f t="shared" si="7"/>
        <v>0</v>
      </c>
    </row>
    <row r="98" spans="2:21" ht="15.75" x14ac:dyDescent="0.15">
      <c r="B98" s="4"/>
      <c r="C98" s="59">
        <v>80</v>
      </c>
      <c r="D98" s="63"/>
      <c r="E98" s="64"/>
      <c r="F98" s="64"/>
      <c r="G98" s="86"/>
      <c r="H98" s="64"/>
      <c r="I98" s="65"/>
      <c r="J98" s="63"/>
      <c r="K98" s="64"/>
      <c r="L98" s="64"/>
      <c r="M98" s="86"/>
      <c r="N98" s="64"/>
      <c r="O98" s="65"/>
      <c r="Q98" s="10" t="str">
        <f t="shared" si="5"/>
        <v/>
      </c>
      <c r="R98" s="11" t="str">
        <f t="shared" si="8"/>
        <v/>
      </c>
      <c r="T98">
        <f t="shared" si="6"/>
        <v>0</v>
      </c>
      <c r="U98">
        <f t="shared" si="7"/>
        <v>0</v>
      </c>
    </row>
    <row r="99" spans="2:21" ht="15.75" x14ac:dyDescent="0.15">
      <c r="B99" s="4"/>
      <c r="C99" s="59">
        <v>81</v>
      </c>
      <c r="D99" s="63"/>
      <c r="E99" s="64"/>
      <c r="F99" s="64"/>
      <c r="G99" s="86"/>
      <c r="H99" s="64"/>
      <c r="I99" s="65"/>
      <c r="J99" s="63"/>
      <c r="K99" s="64"/>
      <c r="L99" s="64"/>
      <c r="M99" s="86"/>
      <c r="N99" s="64"/>
      <c r="O99" s="65"/>
      <c r="Q99" s="10" t="str">
        <f t="shared" si="5"/>
        <v/>
      </c>
      <c r="R99" s="11" t="str">
        <f t="shared" si="8"/>
        <v/>
      </c>
      <c r="T99">
        <f t="shared" si="6"/>
        <v>0</v>
      </c>
      <c r="U99">
        <f t="shared" si="7"/>
        <v>0</v>
      </c>
    </row>
    <row r="100" spans="2:21" ht="15.75" x14ac:dyDescent="0.15">
      <c r="B100" s="4"/>
      <c r="C100" s="59">
        <v>82</v>
      </c>
      <c r="D100" s="63"/>
      <c r="E100" s="64"/>
      <c r="F100" s="64"/>
      <c r="G100" s="86"/>
      <c r="H100" s="64"/>
      <c r="I100" s="65"/>
      <c r="J100" s="63"/>
      <c r="K100" s="64"/>
      <c r="L100" s="64"/>
      <c r="M100" s="86"/>
      <c r="N100" s="64"/>
      <c r="O100" s="65"/>
      <c r="Q100" s="10" t="str">
        <f t="shared" si="5"/>
        <v/>
      </c>
      <c r="R100" s="11" t="str">
        <f t="shared" si="8"/>
        <v/>
      </c>
      <c r="T100">
        <f t="shared" si="6"/>
        <v>0</v>
      </c>
      <c r="U100">
        <f t="shared" si="7"/>
        <v>0</v>
      </c>
    </row>
    <row r="101" spans="2:21" ht="15.75" x14ac:dyDescent="0.15">
      <c r="B101" s="4"/>
      <c r="C101" s="59">
        <v>83</v>
      </c>
      <c r="D101" s="63"/>
      <c r="E101" s="64"/>
      <c r="F101" s="64"/>
      <c r="G101" s="86"/>
      <c r="H101" s="64"/>
      <c r="I101" s="65"/>
      <c r="J101" s="63"/>
      <c r="K101" s="64"/>
      <c r="L101" s="64"/>
      <c r="M101" s="86"/>
      <c r="N101" s="64"/>
      <c r="O101" s="65"/>
      <c r="Q101" s="10" t="str">
        <f t="shared" si="5"/>
        <v/>
      </c>
      <c r="R101" s="11" t="str">
        <f t="shared" si="8"/>
        <v/>
      </c>
      <c r="T101">
        <f t="shared" si="6"/>
        <v>0</v>
      </c>
      <c r="U101">
        <f t="shared" si="7"/>
        <v>0</v>
      </c>
    </row>
    <row r="102" spans="2:21" ht="15.75" x14ac:dyDescent="0.15">
      <c r="B102" s="4"/>
      <c r="C102" s="59">
        <v>84</v>
      </c>
      <c r="D102" s="63"/>
      <c r="E102" s="64"/>
      <c r="F102" s="64"/>
      <c r="G102" s="86"/>
      <c r="H102" s="64"/>
      <c r="I102" s="65"/>
      <c r="J102" s="63"/>
      <c r="K102" s="64"/>
      <c r="L102" s="64"/>
      <c r="M102" s="86"/>
      <c r="N102" s="64"/>
      <c r="O102" s="65"/>
      <c r="Q102" s="10" t="str">
        <f t="shared" si="5"/>
        <v/>
      </c>
      <c r="R102" s="11" t="str">
        <f t="shared" si="8"/>
        <v/>
      </c>
      <c r="T102">
        <f t="shared" si="6"/>
        <v>0</v>
      </c>
      <c r="U102">
        <f t="shared" si="7"/>
        <v>0</v>
      </c>
    </row>
    <row r="103" spans="2:21" ht="15.75" x14ac:dyDescent="0.15">
      <c r="B103" s="4"/>
      <c r="C103" s="59">
        <v>85</v>
      </c>
      <c r="D103" s="63"/>
      <c r="E103" s="64"/>
      <c r="F103" s="64"/>
      <c r="G103" s="86"/>
      <c r="H103" s="64"/>
      <c r="I103" s="65"/>
      <c r="J103" s="63"/>
      <c r="K103" s="64"/>
      <c r="L103" s="64"/>
      <c r="M103" s="86"/>
      <c r="N103" s="64"/>
      <c r="O103" s="65"/>
      <c r="Q103" s="10" t="str">
        <f t="shared" si="5"/>
        <v/>
      </c>
      <c r="R103" s="11" t="str">
        <f t="shared" si="8"/>
        <v/>
      </c>
      <c r="T103">
        <f t="shared" si="6"/>
        <v>0</v>
      </c>
      <c r="U103">
        <f t="shared" si="7"/>
        <v>0</v>
      </c>
    </row>
    <row r="104" spans="2:21" ht="15.75" x14ac:dyDescent="0.15">
      <c r="B104" s="4"/>
      <c r="C104" s="59">
        <v>86</v>
      </c>
      <c r="D104" s="63"/>
      <c r="E104" s="64"/>
      <c r="F104" s="64"/>
      <c r="G104" s="86"/>
      <c r="H104" s="64"/>
      <c r="I104" s="65"/>
      <c r="J104" s="63"/>
      <c r="K104" s="64"/>
      <c r="L104" s="64"/>
      <c r="M104" s="86"/>
      <c r="N104" s="64"/>
      <c r="O104" s="65"/>
      <c r="Q104" s="10" t="str">
        <f t="shared" si="5"/>
        <v/>
      </c>
      <c r="R104" s="11" t="str">
        <f t="shared" si="8"/>
        <v/>
      </c>
      <c r="T104">
        <f t="shared" si="6"/>
        <v>0</v>
      </c>
      <c r="U104">
        <f t="shared" si="7"/>
        <v>0</v>
      </c>
    </row>
    <row r="105" spans="2:21" ht="15.75" x14ac:dyDescent="0.15">
      <c r="B105" s="4"/>
      <c r="C105" s="59">
        <v>87</v>
      </c>
      <c r="D105" s="63"/>
      <c r="E105" s="64"/>
      <c r="F105" s="64"/>
      <c r="G105" s="86"/>
      <c r="H105" s="64"/>
      <c r="I105" s="65"/>
      <c r="J105" s="63"/>
      <c r="K105" s="64"/>
      <c r="L105" s="64"/>
      <c r="M105" s="86"/>
      <c r="N105" s="64"/>
      <c r="O105" s="65"/>
      <c r="Q105" s="10" t="str">
        <f t="shared" si="5"/>
        <v/>
      </c>
      <c r="R105" s="11" t="str">
        <f t="shared" si="8"/>
        <v/>
      </c>
      <c r="T105">
        <f t="shared" si="6"/>
        <v>0</v>
      </c>
      <c r="U105">
        <f t="shared" si="7"/>
        <v>0</v>
      </c>
    </row>
    <row r="106" spans="2:21" ht="15.75" x14ac:dyDescent="0.15">
      <c r="B106" s="4"/>
      <c r="C106" s="59">
        <v>88</v>
      </c>
      <c r="D106" s="63"/>
      <c r="E106" s="64"/>
      <c r="F106" s="64"/>
      <c r="G106" s="86"/>
      <c r="H106" s="64"/>
      <c r="I106" s="65"/>
      <c r="J106" s="63"/>
      <c r="K106" s="64"/>
      <c r="L106" s="64"/>
      <c r="M106" s="86"/>
      <c r="N106" s="64"/>
      <c r="O106" s="65"/>
      <c r="Q106" s="10" t="str">
        <f t="shared" si="5"/>
        <v/>
      </c>
      <c r="R106" s="11" t="str">
        <f t="shared" si="8"/>
        <v/>
      </c>
      <c r="T106">
        <f t="shared" si="6"/>
        <v>0</v>
      </c>
      <c r="U106">
        <f t="shared" si="7"/>
        <v>0</v>
      </c>
    </row>
    <row r="107" spans="2:21" ht="15.75" x14ac:dyDescent="0.15">
      <c r="B107" s="4"/>
      <c r="C107" s="59">
        <v>89</v>
      </c>
      <c r="D107" s="63"/>
      <c r="E107" s="64"/>
      <c r="F107" s="64"/>
      <c r="G107" s="86"/>
      <c r="H107" s="64"/>
      <c r="I107" s="65"/>
      <c r="J107" s="63"/>
      <c r="K107" s="64"/>
      <c r="L107" s="64"/>
      <c r="M107" s="86"/>
      <c r="N107" s="64"/>
      <c r="O107" s="65"/>
      <c r="Q107" s="10" t="str">
        <f t="shared" si="5"/>
        <v/>
      </c>
      <c r="R107" s="11" t="str">
        <f t="shared" si="8"/>
        <v/>
      </c>
      <c r="T107">
        <f t="shared" si="6"/>
        <v>0</v>
      </c>
      <c r="U107">
        <f t="shared" si="7"/>
        <v>0</v>
      </c>
    </row>
    <row r="108" spans="2:21" ht="15.75" x14ac:dyDescent="0.15">
      <c r="B108" s="4"/>
      <c r="C108" s="59">
        <v>90</v>
      </c>
      <c r="D108" s="63"/>
      <c r="E108" s="64"/>
      <c r="F108" s="64"/>
      <c r="G108" s="86"/>
      <c r="H108" s="64"/>
      <c r="I108" s="65"/>
      <c r="J108" s="63"/>
      <c r="K108" s="64"/>
      <c r="L108" s="64"/>
      <c r="M108" s="86"/>
      <c r="N108" s="64"/>
      <c r="O108" s="65"/>
      <c r="Q108" s="10" t="str">
        <f t="shared" si="5"/>
        <v/>
      </c>
      <c r="R108" s="11" t="str">
        <f t="shared" si="8"/>
        <v/>
      </c>
      <c r="T108">
        <f t="shared" si="6"/>
        <v>0</v>
      </c>
      <c r="U108">
        <f t="shared" si="7"/>
        <v>0</v>
      </c>
    </row>
    <row r="109" spans="2:21" ht="15.75" x14ac:dyDescent="0.15">
      <c r="B109" s="4"/>
      <c r="C109" s="59">
        <v>91</v>
      </c>
      <c r="D109" s="63"/>
      <c r="E109" s="64"/>
      <c r="F109" s="64"/>
      <c r="G109" s="86"/>
      <c r="H109" s="64"/>
      <c r="I109" s="65"/>
      <c r="J109" s="63"/>
      <c r="K109" s="64"/>
      <c r="L109" s="64"/>
      <c r="M109" s="86"/>
      <c r="N109" s="64"/>
      <c r="O109" s="65"/>
      <c r="Q109" s="10" t="str">
        <f t="shared" si="5"/>
        <v/>
      </c>
      <c r="R109" s="11" t="str">
        <f t="shared" si="8"/>
        <v/>
      </c>
      <c r="T109">
        <f t="shared" si="6"/>
        <v>0</v>
      </c>
      <c r="U109">
        <f t="shared" si="7"/>
        <v>0</v>
      </c>
    </row>
    <row r="110" spans="2:21" ht="15.75" x14ac:dyDescent="0.15">
      <c r="B110" s="4"/>
      <c r="C110" s="59">
        <v>92</v>
      </c>
      <c r="D110" s="63"/>
      <c r="E110" s="64"/>
      <c r="F110" s="64"/>
      <c r="G110" s="86"/>
      <c r="H110" s="64"/>
      <c r="I110" s="65"/>
      <c r="J110" s="63"/>
      <c r="K110" s="64"/>
      <c r="L110" s="64"/>
      <c r="M110" s="86"/>
      <c r="N110" s="64"/>
      <c r="O110" s="65"/>
      <c r="Q110" s="10" t="str">
        <f t="shared" si="5"/>
        <v/>
      </c>
      <c r="R110" s="11" t="str">
        <f t="shared" si="8"/>
        <v/>
      </c>
      <c r="T110">
        <f t="shared" si="6"/>
        <v>0</v>
      </c>
      <c r="U110">
        <f t="shared" si="7"/>
        <v>0</v>
      </c>
    </row>
    <row r="111" spans="2:21" ht="15.75" x14ac:dyDescent="0.15">
      <c r="B111" s="4"/>
      <c r="C111" s="59">
        <v>93</v>
      </c>
      <c r="D111" s="63"/>
      <c r="E111" s="64"/>
      <c r="F111" s="64"/>
      <c r="G111" s="86"/>
      <c r="H111" s="64"/>
      <c r="I111" s="65"/>
      <c r="J111" s="63"/>
      <c r="K111" s="64"/>
      <c r="L111" s="64"/>
      <c r="M111" s="86"/>
      <c r="N111" s="64"/>
      <c r="O111" s="65"/>
      <c r="Q111" s="10" t="str">
        <f t="shared" si="5"/>
        <v/>
      </c>
      <c r="R111" s="11" t="str">
        <f t="shared" si="8"/>
        <v/>
      </c>
      <c r="T111">
        <f t="shared" si="6"/>
        <v>0</v>
      </c>
      <c r="U111">
        <f t="shared" si="7"/>
        <v>0</v>
      </c>
    </row>
    <row r="112" spans="2:21" ht="15.75" x14ac:dyDescent="0.15">
      <c r="B112" s="4"/>
      <c r="C112" s="59">
        <v>94</v>
      </c>
      <c r="D112" s="63"/>
      <c r="E112" s="64"/>
      <c r="F112" s="64"/>
      <c r="G112" s="86"/>
      <c r="H112" s="64"/>
      <c r="I112" s="65"/>
      <c r="J112" s="63"/>
      <c r="K112" s="64"/>
      <c r="L112" s="64"/>
      <c r="M112" s="86"/>
      <c r="N112" s="64"/>
      <c r="O112" s="65"/>
      <c r="Q112" s="10" t="str">
        <f t="shared" si="5"/>
        <v/>
      </c>
      <c r="R112" s="11" t="str">
        <f t="shared" si="8"/>
        <v/>
      </c>
      <c r="T112">
        <f t="shared" si="6"/>
        <v>0</v>
      </c>
      <c r="U112">
        <f t="shared" si="7"/>
        <v>0</v>
      </c>
    </row>
    <row r="113" spans="2:21" ht="15.75" x14ac:dyDescent="0.15">
      <c r="B113" s="4"/>
      <c r="C113" s="59">
        <v>95</v>
      </c>
      <c r="D113" s="63"/>
      <c r="E113" s="64"/>
      <c r="F113" s="64"/>
      <c r="G113" s="86"/>
      <c r="H113" s="64"/>
      <c r="I113" s="65"/>
      <c r="J113" s="63"/>
      <c r="K113" s="64"/>
      <c r="L113" s="64"/>
      <c r="M113" s="86"/>
      <c r="N113" s="64"/>
      <c r="O113" s="65"/>
      <c r="Q113" s="10" t="str">
        <f t="shared" si="5"/>
        <v/>
      </c>
      <c r="R113" s="11" t="str">
        <f t="shared" si="8"/>
        <v/>
      </c>
      <c r="T113">
        <f t="shared" si="6"/>
        <v>0</v>
      </c>
      <c r="U113">
        <f t="shared" si="7"/>
        <v>0</v>
      </c>
    </row>
    <row r="114" spans="2:21" ht="15.75" x14ac:dyDescent="0.15">
      <c r="B114" s="4"/>
      <c r="C114" s="59">
        <v>96</v>
      </c>
      <c r="D114" s="63"/>
      <c r="E114" s="64"/>
      <c r="F114" s="64"/>
      <c r="G114" s="86"/>
      <c r="H114" s="64"/>
      <c r="I114" s="65"/>
      <c r="J114" s="63"/>
      <c r="K114" s="64"/>
      <c r="L114" s="64"/>
      <c r="M114" s="86"/>
      <c r="N114" s="64"/>
      <c r="O114" s="65"/>
      <c r="Q114" s="10" t="str">
        <f t="shared" si="5"/>
        <v/>
      </c>
      <c r="R114" s="11" t="str">
        <f t="shared" si="8"/>
        <v/>
      </c>
      <c r="T114">
        <f t="shared" si="6"/>
        <v>0</v>
      </c>
      <c r="U114">
        <f t="shared" si="7"/>
        <v>0</v>
      </c>
    </row>
    <row r="115" spans="2:21" ht="15.75" x14ac:dyDescent="0.15">
      <c r="B115" s="4"/>
      <c r="C115" s="59">
        <v>97</v>
      </c>
      <c r="D115" s="63"/>
      <c r="E115" s="64"/>
      <c r="F115" s="64"/>
      <c r="G115" s="86"/>
      <c r="H115" s="64"/>
      <c r="I115" s="65"/>
      <c r="J115" s="63"/>
      <c r="K115" s="64"/>
      <c r="L115" s="64"/>
      <c r="M115" s="86"/>
      <c r="N115" s="64"/>
      <c r="O115" s="65"/>
      <c r="Q115" s="10" t="str">
        <f t="shared" si="5"/>
        <v/>
      </c>
      <c r="R115" s="11" t="str">
        <f t="shared" si="8"/>
        <v/>
      </c>
      <c r="T115">
        <f t="shared" si="6"/>
        <v>0</v>
      </c>
      <c r="U115">
        <f t="shared" si="7"/>
        <v>0</v>
      </c>
    </row>
    <row r="116" spans="2:21" ht="15.75" x14ac:dyDescent="0.15">
      <c r="B116" s="4"/>
      <c r="C116" s="59">
        <v>98</v>
      </c>
      <c r="D116" s="63"/>
      <c r="E116" s="64"/>
      <c r="F116" s="64"/>
      <c r="G116" s="86"/>
      <c r="H116" s="64"/>
      <c r="I116" s="65"/>
      <c r="J116" s="63"/>
      <c r="K116" s="64"/>
      <c r="L116" s="64"/>
      <c r="M116" s="86"/>
      <c r="N116" s="64"/>
      <c r="O116" s="65"/>
      <c r="Q116" s="10" t="str">
        <f t="shared" si="5"/>
        <v/>
      </c>
      <c r="R116" s="11" t="str">
        <f t="shared" si="8"/>
        <v/>
      </c>
      <c r="T116">
        <f t="shared" si="6"/>
        <v>0</v>
      </c>
      <c r="U116">
        <f t="shared" si="7"/>
        <v>0</v>
      </c>
    </row>
    <row r="117" spans="2:21" ht="16.5" thickBot="1" x14ac:dyDescent="0.2">
      <c r="B117" s="5"/>
      <c r="C117" s="59">
        <v>99</v>
      </c>
      <c r="D117" s="66"/>
      <c r="E117" s="67"/>
      <c r="F117" s="67"/>
      <c r="G117" s="87"/>
      <c r="H117" s="67"/>
      <c r="I117" s="68"/>
      <c r="J117" s="66"/>
      <c r="K117" s="67"/>
      <c r="L117" s="67"/>
      <c r="M117" s="87"/>
      <c r="N117" s="67"/>
      <c r="O117" s="68"/>
      <c r="Q117" s="10" t="str">
        <f t="shared" si="5"/>
        <v/>
      </c>
      <c r="R117" s="11" t="str">
        <f t="shared" si="8"/>
        <v/>
      </c>
      <c r="T117">
        <f t="shared" si="6"/>
        <v>0</v>
      </c>
      <c r="U117">
        <f t="shared" si="7"/>
        <v>0</v>
      </c>
    </row>
    <row r="118" spans="2:21" ht="14.25" thickTop="1" x14ac:dyDescent="0.15"/>
  </sheetData>
  <mergeCells count="3">
    <mergeCell ref="C10:C11"/>
    <mergeCell ref="B17:B18"/>
    <mergeCell ref="C17:C18"/>
  </mergeCells>
  <phoneticPr fontId="2"/>
  <dataValidations disablePrompts="1" count="1">
    <dataValidation imeMode="halfAlpha" allowBlank="1" showInputMessage="1" showErrorMessage="1" sqref="C4 C6" xr:uid="{00000000-0002-0000-0100-000000000000}"/>
  </dataValidations>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算出シート1</vt:lpstr>
      <vt:lpstr>算出シート2</vt:lpstr>
      <vt:lpstr>算出シート1!Print_Area</vt:lpstr>
      <vt:lpstr>算出シート2!Print_Area</vt:lpstr>
      <vt:lpstr>算出シート2!Print_Titles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2021-05-31T01:06:42Z</cp:lastPrinted>
  <dcterms:created xsi:type="dcterms:W3CDTF">2017-12-11T12:40:25Z</dcterms:created>
  <dcterms:modified xsi:type="dcterms:W3CDTF">2021-10-07T01:46:34Z</dcterms:modified>
</cp:coreProperties>
</file>