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workbookProtection workbookAlgorithmName="SHA-512" workbookHashValue="C4HPgOq5Y5nJ55LpyKJtflJVqsgBYfiRHl9FotkS1JSupv0Z8Wxd7YJvsxyOr8CNH92wI+rxJK3ApWfHFIwnJw==" workbookSaltValue="rClUoZrtkjhuA3Bo/aEA1w==" workbookSpinCount="100000" lockStructure="1"/>
  <bookViews>
    <workbookView xWindow="0" yWindow="0" windowWidth="28800" windowHeight="12450"/>
  </bookViews>
  <sheets>
    <sheet name="総括表" sheetId="2" r:id="rId1"/>
    <sheet name="総括表（記入例）" sheetId="1" r:id="rId2"/>
    <sheet name="コード722" sheetId="3" state="hidden" r:id="rId3"/>
  </sheets>
  <definedNames>
    <definedName name="_xlnm.Print_Area" localSheetId="0">総括表!$A$1:$Z$31</definedName>
    <definedName name="_xlnm.Print_Area" localSheetId="1">'総括表（記入例）'!$A$1:$AA$33</definedName>
    <definedName name="Z_353CA85B_F2EC_4A36_93E1_0F03026AE0A9_.wvu.PrintArea" localSheetId="0" hidden="1">総括表!$A$1:$Z$36</definedName>
    <definedName name="Z_F658EF92_B2BF_424B_BEDD_6D028AFABACD_.wvu.PrintArea" localSheetId="0" hidden="1">総括表!$A$1:$Z$36</definedName>
  </definedNames>
  <calcPr calcId="152511"/>
</workbook>
</file>

<file path=xl/calcChain.xml><?xml version="1.0" encoding="utf-8"?>
<calcChain xmlns="http://schemas.openxmlformats.org/spreadsheetml/2006/main">
  <c r="I18" i="2" l="1"/>
  <c r="I17" i="2"/>
  <c r="I16" i="2"/>
  <c r="I15" i="2"/>
  <c r="I20" i="1"/>
  <c r="I19" i="1"/>
  <c r="I18" i="1"/>
  <c r="I17" i="1"/>
</calcChain>
</file>

<file path=xl/sharedStrings.xml><?xml version="1.0" encoding="utf-8"?>
<sst xmlns="http://schemas.openxmlformats.org/spreadsheetml/2006/main" count="701" uniqueCount="281">
  <si>
    <t>実施状況報告（総括表）</t>
  </si>
  <si>
    <t>※複数の事業場・対象機器を申請した場合は、各事業場・対象機器毎に入力すること。</t>
  </si>
  <si>
    <t>　</t>
  </si>
  <si>
    <t>１．補助事業者情報</t>
  </si>
  <si>
    <t>交付決定番号</t>
  </si>
  <si>
    <t>補助事業者名</t>
  </si>
  <si>
    <t>事業場名</t>
  </si>
  <si>
    <t>検証
期間</t>
  </si>
  <si>
    <t>開始</t>
  </si>
  <si>
    <t>令和</t>
  </si>
  <si>
    <t>年</t>
  </si>
  <si>
    <t>月</t>
  </si>
  <si>
    <t>日</t>
  </si>
  <si>
    <t>終了</t>
  </si>
  <si>
    <t>スキャンツールを使用した台数</t>
  </si>
  <si>
    <t>台</t>
  </si>
  <si>
    <t/>
  </si>
  <si>
    <t>２．使用したスキャンツールの型式等</t>
  </si>
  <si>
    <t>メーカー名　</t>
  </si>
  <si>
    <t>（</t>
  </si>
  <si>
    <t>A</t>
  </si>
  <si>
    <t>）</t>
  </si>
  <si>
    <t>名称・型式</t>
  </si>
  <si>
    <t>B</t>
  </si>
  <si>
    <t>品番</t>
  </si>
  <si>
    <t>ソフトのバージョン</t>
  </si>
  <si>
    <t>a</t>
  </si>
  <si>
    <r>
      <rPr>
        <sz val="11"/>
        <color indexed="8"/>
        <rFont val="ＭＳ Ｐゴシック"/>
        <family val="3"/>
        <charset val="128"/>
      </rPr>
      <t>※（　　）内に「補助対象機器一覧」に示されたコード番号を</t>
    </r>
    <r>
      <rPr>
        <sz val="11"/>
        <rFont val="ＭＳ Ｐゴシック"/>
        <family val="3"/>
        <charset val="128"/>
      </rPr>
      <t>入力</t>
    </r>
    <r>
      <rPr>
        <sz val="11"/>
        <color indexed="8"/>
        <rFont val="ＭＳ Ｐゴシック"/>
        <family val="3"/>
        <charset val="128"/>
      </rPr>
      <t>すること。</t>
    </r>
  </si>
  <si>
    <t>３．診断データの提出形式（下記○のいずれかであるかクリックして選択すること）</t>
  </si>
  <si>
    <t xml:space="preserve"> Ｍｉｃｒｏｓｏｆｔ　Ｅｘｃｅｌ</t>
  </si>
  <si>
    <t>ＣＳＶ</t>
  </si>
  <si>
    <t>テキスト</t>
  </si>
  <si>
    <t>ＰＤＦ形式（文字の取り出しが可能な形式）</t>
  </si>
  <si>
    <t xml:space="preserve"> 令和</t>
  </si>
  <si>
    <t>※（　　）内に「補助対象機器一覧」に示されたコード番号を入力すること。</t>
  </si>
  <si>
    <t>AA1a</t>
  </si>
  <si>
    <t>ボッシュ株式会社</t>
  </si>
  <si>
    <t>PC連動型スキャンツール KTS560</t>
  </si>
  <si>
    <t>0 684 400 560</t>
  </si>
  <si>
    <t>AA2b</t>
  </si>
  <si>
    <t>b</t>
  </si>
  <si>
    <t>AA3c</t>
  </si>
  <si>
    <t>c</t>
  </si>
  <si>
    <t>AA4d</t>
  </si>
  <si>
    <t>d</t>
  </si>
  <si>
    <t>AB5a</t>
  </si>
  <si>
    <t>PC連動型スキャンツール KTS590</t>
  </si>
  <si>
    <t>0 684 400 590</t>
  </si>
  <si>
    <t>AB6b</t>
  </si>
  <si>
    <t>AB7c</t>
  </si>
  <si>
    <t>AB8d</t>
  </si>
  <si>
    <t>AC9a</t>
  </si>
  <si>
    <t>C</t>
  </si>
  <si>
    <t>タブレット型スキャンツール KTS350</t>
  </si>
  <si>
    <t>0 684 400 350</t>
  </si>
  <si>
    <t>AC10b</t>
  </si>
  <si>
    <t>AC11c</t>
  </si>
  <si>
    <t>AC12d</t>
  </si>
  <si>
    <t>BA1-</t>
  </si>
  <si>
    <t>スナップオン・ツールズ株式会社</t>
  </si>
  <si>
    <t>-</t>
  </si>
  <si>
    <t>BB2-</t>
  </si>
  <si>
    <t>BC3-</t>
  </si>
  <si>
    <t>MTG5000</t>
  </si>
  <si>
    <t>BD4-</t>
  </si>
  <si>
    <t>D</t>
  </si>
  <si>
    <t>MTG5000　フルセット</t>
  </si>
  <si>
    <t>MTG5000SET</t>
  </si>
  <si>
    <t>BE5-</t>
  </si>
  <si>
    <t>E</t>
  </si>
  <si>
    <t>MTG2000-S</t>
  </si>
  <si>
    <t>BF6-</t>
  </si>
  <si>
    <t>F</t>
  </si>
  <si>
    <t>G</t>
  </si>
  <si>
    <t>H</t>
  </si>
  <si>
    <t>J</t>
  </si>
  <si>
    <t>K</t>
  </si>
  <si>
    <t>MTG1500-S</t>
  </si>
  <si>
    <t>M</t>
  </si>
  <si>
    <t>N</t>
  </si>
  <si>
    <t>P</t>
  </si>
  <si>
    <t>VEDIS3 PLUS ISCAN3</t>
  </si>
  <si>
    <t>ALVEDIS3</t>
  </si>
  <si>
    <t>CG1a</t>
  </si>
  <si>
    <t>株式会社インターサポート</t>
  </si>
  <si>
    <t>G-scan3 エントリー</t>
  </si>
  <si>
    <t>G3EJ01</t>
  </si>
  <si>
    <t>CG2a</t>
  </si>
  <si>
    <t>G-scan3 スタンダード</t>
  </si>
  <si>
    <t>G3SJ01</t>
  </si>
  <si>
    <t>CG3a</t>
  </si>
  <si>
    <t>G-scan3 エントリー（育成機関）</t>
  </si>
  <si>
    <t>G3EJ01T</t>
  </si>
  <si>
    <t>CG4a</t>
  </si>
  <si>
    <t>G-scan3 スタンダード（育成機関）</t>
  </si>
  <si>
    <t>G3SJ01T</t>
  </si>
  <si>
    <t>CG5a</t>
  </si>
  <si>
    <t>G-scan3 エントリー（災害支援）</t>
  </si>
  <si>
    <t>G3EJ01DS</t>
  </si>
  <si>
    <t>CG6a</t>
  </si>
  <si>
    <t>G-scan3 スタンダード（災害支援）</t>
  </si>
  <si>
    <t>G3SJ01DS</t>
  </si>
  <si>
    <t>CH7b</t>
  </si>
  <si>
    <t>CH8b</t>
  </si>
  <si>
    <t>CH9b</t>
  </si>
  <si>
    <t>G-scan Tab（MS製）</t>
  </si>
  <si>
    <t>GT-J03</t>
  </si>
  <si>
    <t>DA1a</t>
  </si>
  <si>
    <t>株式会社デンソー</t>
  </si>
  <si>
    <t>EA1-</t>
  </si>
  <si>
    <t>株式会社日立オートパーツ＆サービス</t>
  </si>
  <si>
    <t>HDM330</t>
  </si>
  <si>
    <t>FA1-</t>
  </si>
  <si>
    <t>株式会社ツールプラネット</t>
  </si>
  <si>
    <t>FB2-</t>
  </si>
  <si>
    <t>Vedis3Plus</t>
  </si>
  <si>
    <t>株式会社ローンチオートマーケティング</t>
  </si>
  <si>
    <t>X-431 STATION</t>
  </si>
  <si>
    <t>株式会社アルティア</t>
  </si>
  <si>
    <t>EG3001-0000</t>
  </si>
  <si>
    <t>EG3003-0000</t>
  </si>
  <si>
    <t>EG3200-0000</t>
  </si>
  <si>
    <t>株式会社バンザイ</t>
  </si>
  <si>
    <t>マルチサポートツールMST3000</t>
  </si>
  <si>
    <t>MST3000</t>
  </si>
  <si>
    <t>3300-OSI-CAR</t>
  </si>
  <si>
    <t>3300-OSI-TB</t>
  </si>
  <si>
    <t>3300-OSI-ALL</t>
  </si>
  <si>
    <t>3300-STN-CAR</t>
  </si>
  <si>
    <t>3300-STN-TB</t>
  </si>
  <si>
    <t>3300-STN-ALL</t>
  </si>
  <si>
    <t>MA1a</t>
  </si>
  <si>
    <t>ヤマト自動車株式会社</t>
  </si>
  <si>
    <t>ダイアグノスティックメンテナンスツールセット</t>
  </si>
  <si>
    <t>MA2a</t>
  </si>
  <si>
    <t>MA3a</t>
  </si>
  <si>
    <t>ダイアグノスティックメンテナンスツールhandy</t>
  </si>
  <si>
    <t>S-DMT-H</t>
  </si>
  <si>
    <t>MA4a</t>
  </si>
  <si>
    <t>MA5a</t>
  </si>
  <si>
    <t>MA6a</t>
  </si>
  <si>
    <t>オーテル・インテリジェント・テクノロジー株式会社</t>
  </si>
  <si>
    <t>Elite</t>
  </si>
  <si>
    <t>カイセ株式会社</t>
  </si>
  <si>
    <t>SK-8412</t>
  </si>
  <si>
    <t>S</t>
  </si>
  <si>
    <t>○○自動車株式会社</t>
    <phoneticPr fontId="15"/>
  </si>
  <si>
    <t>○○自動車整備工場</t>
    <phoneticPr fontId="15"/>
  </si>
  <si>
    <t>実施状況報告（総括表）</t>
    <phoneticPr fontId="15"/>
  </si>
  <si>
    <t>※複数の事業場・対象機器を申請した場合は、各事業場・対象機器毎に入力すること。</t>
    <phoneticPr fontId="15"/>
  </si>
  <si>
    <t>日</t>
    <phoneticPr fontId="15"/>
  </si>
  <si>
    <t>補助事業者名</t>
    <phoneticPr fontId="15"/>
  </si>
  <si>
    <t>年</t>
    <phoneticPr fontId="15"/>
  </si>
  <si>
    <t>KA1-</t>
  </si>
  <si>
    <t>KA2-</t>
  </si>
  <si>
    <t>EG3004-0000</t>
  </si>
  <si>
    <t>KA3-</t>
  </si>
  <si>
    <t>KA4-</t>
  </si>
  <si>
    <t>EG330I-0000</t>
  </si>
  <si>
    <t>KB1-</t>
  </si>
  <si>
    <t>KC1-</t>
  </si>
  <si>
    <t>EG2903-0000</t>
  </si>
  <si>
    <t>NE1a</t>
  </si>
  <si>
    <t>MaxiSys Elite　</t>
  </si>
  <si>
    <t>NE2b</t>
  </si>
  <si>
    <t>MaxiSys Elite</t>
  </si>
  <si>
    <t>NP3a</t>
  </si>
  <si>
    <t>MaxiSys  908SPro　</t>
  </si>
  <si>
    <t>908SPro</t>
  </si>
  <si>
    <t>NP4b</t>
  </si>
  <si>
    <t>MaxiSys  908SPro</t>
  </si>
  <si>
    <t>NS5a</t>
  </si>
  <si>
    <t>MaxiSys  908S</t>
  </si>
  <si>
    <t>908S</t>
  </si>
  <si>
    <t>NS6b</t>
  </si>
  <si>
    <t>908S2</t>
  </si>
  <si>
    <t>NB7a</t>
  </si>
  <si>
    <t>MaxiSys  906BT　</t>
  </si>
  <si>
    <t>NB8b</t>
  </si>
  <si>
    <t>MaxiSys  906BT</t>
  </si>
  <si>
    <t>906BT</t>
  </si>
  <si>
    <t>GM1-</t>
  </si>
  <si>
    <t>MaxiSys MS906</t>
  </si>
  <si>
    <t>MS906</t>
  </si>
  <si>
    <t>GM2-</t>
  </si>
  <si>
    <t>MaxiSys MS906BT</t>
  </si>
  <si>
    <t>MS908P</t>
  </si>
  <si>
    <t>GM3-</t>
  </si>
  <si>
    <t>Maxisys 908S</t>
  </si>
  <si>
    <t>MS908</t>
  </si>
  <si>
    <t>GM4-</t>
  </si>
  <si>
    <t>Maxisys 908S Pro</t>
  </si>
  <si>
    <t>GM5-</t>
  </si>
  <si>
    <t>MaxiSys ELITE</t>
  </si>
  <si>
    <t>MS908E</t>
  </si>
  <si>
    <t>GM6-</t>
  </si>
  <si>
    <t>MaxiSys ADAS</t>
  </si>
  <si>
    <t>MS908A</t>
  </si>
  <si>
    <t>SK1-</t>
  </si>
  <si>
    <t>MTG-DUAL-TAB</t>
  </si>
  <si>
    <t>オシロ付DT-3300　乗用車セット</t>
    <rPh sb="3" eb="4">
      <t>ツキ</t>
    </rPh>
    <rPh sb="12" eb="15">
      <t>ジョウヨウシャ</t>
    </rPh>
    <phoneticPr fontId="15"/>
  </si>
  <si>
    <t>JD2t</t>
  </si>
  <si>
    <t>オシロ付DT-3300　24V車セット</t>
    <rPh sb="3" eb="4">
      <t>ツキ</t>
    </rPh>
    <rPh sb="15" eb="16">
      <t>シャ</t>
    </rPh>
    <phoneticPr fontId="15"/>
  </si>
  <si>
    <t>JD3w</t>
  </si>
  <si>
    <t>オシロ付DT-3300　フルセット</t>
    <rPh sb="3" eb="4">
      <t>ツキ</t>
    </rPh>
    <phoneticPr fontId="15"/>
  </si>
  <si>
    <t>JT1c</t>
  </si>
  <si>
    <t>オシロ無DT-3300　乗用車セット</t>
    <rPh sb="3" eb="4">
      <t>ナシ</t>
    </rPh>
    <rPh sb="12" eb="15">
      <t>ジョウヨウシャ</t>
    </rPh>
    <phoneticPr fontId="15"/>
  </si>
  <si>
    <t>JT2t</t>
  </si>
  <si>
    <t>T</t>
  </si>
  <si>
    <t>オシロ無DT-3300　24V車セット</t>
    <rPh sb="3" eb="4">
      <t>ナシ</t>
    </rPh>
    <rPh sb="15" eb="16">
      <t>シャ</t>
    </rPh>
    <phoneticPr fontId="15"/>
  </si>
  <si>
    <t>JT3w</t>
  </si>
  <si>
    <t>オシロ無DT-3300　フルセット</t>
    <rPh sb="3" eb="4">
      <t>ナシ</t>
    </rPh>
    <phoneticPr fontId="15"/>
  </si>
  <si>
    <t>RA5-</t>
  </si>
  <si>
    <t>RB6-</t>
  </si>
  <si>
    <t>EB2-</t>
  </si>
  <si>
    <t>日立ダイアグノスティックツールHDM330</t>
    <rPh sb="0" eb="2">
      <t>ヒタチ</t>
    </rPh>
    <phoneticPr fontId="15"/>
  </si>
  <si>
    <t>EC3-</t>
  </si>
  <si>
    <t>日立ダイアグノスティックツールHDM9000</t>
    <rPh sb="0" eb="2">
      <t>ヒタチ</t>
    </rPh>
    <phoneticPr fontId="15"/>
  </si>
  <si>
    <t>A
 SD</t>
  </si>
  <si>
    <t>A
SD</t>
  </si>
  <si>
    <t>A
SD, SIS</t>
  </si>
  <si>
    <t>A
 SD, SIS</t>
  </si>
  <si>
    <t>S-DMT-1</t>
  </si>
  <si>
    <t>MA7a</t>
  </si>
  <si>
    <t>S-DMT-MS</t>
  </si>
  <si>
    <t>MA8a</t>
  </si>
  <si>
    <t>MA9a</t>
  </si>
  <si>
    <t>MA10a</t>
  </si>
  <si>
    <t>G-scan Tab（MS製）　育成</t>
  </si>
  <si>
    <t>GT-J03T</t>
  </si>
  <si>
    <t>G-scan Tab（MS製）　災害</t>
  </si>
  <si>
    <t>GT-J03DS</t>
  </si>
  <si>
    <t>TPM5</t>
  </si>
  <si>
    <t>t</t>
  </si>
  <si>
    <t>w</t>
  </si>
  <si>
    <t>R</t>
  </si>
  <si>
    <t>マルチサポートツールMST-7R</t>
  </si>
  <si>
    <t>MST-7R</t>
  </si>
  <si>
    <t>1.1.0.0</t>
  </si>
  <si>
    <t>HDM9000</t>
  </si>
  <si>
    <t>X-431PAD JV</t>
  </si>
  <si>
    <t>A</t>
    <phoneticPr fontId="15"/>
  </si>
  <si>
    <t>K</t>
    <phoneticPr fontId="15"/>
  </si>
  <si>
    <t>-</t>
    <phoneticPr fontId="15"/>
  </si>
  <si>
    <t>交付決定番号</t>
    <phoneticPr fontId="15"/>
  </si>
  <si>
    <t>HG1-</t>
  </si>
  <si>
    <t>HG2-</t>
  </si>
  <si>
    <t>オーテル　有限会社G-STYLE</t>
  </si>
  <si>
    <t>SSS-02</t>
  </si>
  <si>
    <t>SSS-αⅡ</t>
  </si>
  <si>
    <t>SSS-T1</t>
  </si>
  <si>
    <t>TPM-i</t>
  </si>
  <si>
    <t>SCAN PAD</t>
  </si>
  <si>
    <t>X-431PRO J'</t>
  </si>
  <si>
    <t>DST-iベーシックセット</t>
    <phoneticPr fontId="15"/>
  </si>
  <si>
    <t>日立ダイアグモニタHDM8000</t>
    <rPh sb="0" eb="2">
      <t>ヒタチ</t>
    </rPh>
    <phoneticPr fontId="15"/>
  </si>
  <si>
    <t>ダイアグノスティックメンテナンスツール　MS</t>
    <phoneticPr fontId="15"/>
  </si>
  <si>
    <t>DMTセット（災害支援）</t>
    <rPh sb="7" eb="9">
      <t>サイガイ</t>
    </rPh>
    <rPh sb="9" eb="11">
      <t>シエン</t>
    </rPh>
    <phoneticPr fontId="3"/>
  </si>
  <si>
    <t xml:space="preserve">906BT </t>
  </si>
  <si>
    <t>95171-0110*</t>
  </si>
  <si>
    <t>HDM8000</t>
  </si>
  <si>
    <t>301180719</t>
  </si>
  <si>
    <t>301180757</t>
  </si>
  <si>
    <t xml:space="preserve">E </t>
  </si>
  <si>
    <t xml:space="preserve">E2 </t>
  </si>
  <si>
    <t xml:space="preserve">908SP </t>
  </si>
  <si>
    <t xml:space="preserve">908SP2 </t>
  </si>
  <si>
    <t xml:space="preserve">906BT2 </t>
  </si>
  <si>
    <t>Ver.4.20以降</t>
    <rPh sb="8" eb="10">
      <t>イコウ</t>
    </rPh>
    <phoneticPr fontId="15"/>
  </si>
  <si>
    <t>JD1c</t>
  </si>
  <si>
    <t>株式会社日本ベンチャー</t>
    <phoneticPr fontId="15"/>
  </si>
  <si>
    <t>w</t>
    <phoneticPr fontId="15"/>
  </si>
  <si>
    <t>GM7-</t>
  </si>
  <si>
    <t>GM8-</t>
  </si>
  <si>
    <t>GM9-</t>
  </si>
  <si>
    <t>MaxiSys MS906BT ADAS</t>
  </si>
  <si>
    <t>MS906BTA</t>
  </si>
  <si>
    <t>Maxisys 908S ADAS</t>
  </si>
  <si>
    <t>MaxiSys ELITE ADAS</t>
  </si>
  <si>
    <t>MS908EA</t>
  </si>
  <si>
    <t>MS906BT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</si>
</sst>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8">
    <font>
      <sz val="11"/>
      <color indexed="8"/>
      <name val="ＭＳ Ｐゴシック"/>
      <charset val="128"/>
    </font>
    <font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top"/>
    </xf>
    <xf numFmtId="0" fontId="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8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left" vertical="center"/>
    </xf>
    <xf numFmtId="0" fontId="5" fillId="2" borderId="0" xfId="0" applyFont="1" applyFill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shrinkToFit="1"/>
    </xf>
    <xf numFmtId="0" fontId="13" fillId="0" borderId="0" xfId="0" applyFont="1" applyFill="1" applyBorder="1" applyAlignment="1" applyProtection="1">
      <alignment horizontal="left" vertical="center" wrapText="1" shrinkToFit="1"/>
    </xf>
    <xf numFmtId="0" fontId="0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Protection="1">
      <alignment vertical="center"/>
    </xf>
    <xf numFmtId="0" fontId="11" fillId="0" borderId="0" xfId="0" applyFont="1" applyBorder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</xf>
    <xf numFmtId="0" fontId="5" fillId="2" borderId="0" xfId="0" applyFont="1" applyFill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quotePrefix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distributed" vertical="distributed"/>
    </xf>
    <xf numFmtId="0" fontId="0" fillId="0" borderId="2" xfId="0" applyFont="1" applyBorder="1" applyAlignment="1" applyProtection="1">
      <alignment horizontal="distributed" vertical="distributed"/>
    </xf>
    <xf numFmtId="0" fontId="0" fillId="0" borderId="3" xfId="0" applyFont="1" applyBorder="1" applyAlignment="1" applyProtection="1">
      <alignment horizontal="distributed" vertical="distributed"/>
    </xf>
    <xf numFmtId="177" fontId="3" fillId="0" borderId="17" xfId="0" applyNumberFormat="1" applyFont="1" applyFill="1" applyBorder="1" applyAlignment="1" applyProtection="1">
      <alignment horizontal="left" vertical="center" wrapText="1" shrinkToFit="1"/>
      <protection hidden="1"/>
    </xf>
    <xf numFmtId="177" fontId="3" fillId="0" borderId="2" xfId="0" applyNumberFormat="1" applyFont="1" applyBorder="1" applyAlignment="1" applyProtection="1">
      <alignment horizontal="left" vertical="center" wrapText="1" shrinkToFit="1"/>
      <protection hidden="1"/>
    </xf>
    <xf numFmtId="177" fontId="3" fillId="0" borderId="3" xfId="0" applyNumberFormat="1" applyFont="1" applyBorder="1" applyAlignment="1" applyProtection="1">
      <alignment horizontal="left" vertical="center" wrapText="1" shrinkToFit="1"/>
      <protection hidden="1"/>
    </xf>
    <xf numFmtId="0" fontId="4" fillId="0" borderId="1" xfId="0" applyFont="1" applyBorder="1" applyAlignment="1" applyProtection="1">
      <alignment horizontal="distributed" vertical="distributed"/>
    </xf>
    <xf numFmtId="0" fontId="4" fillId="0" borderId="2" xfId="0" applyFont="1" applyBorder="1" applyAlignment="1" applyProtection="1">
      <alignment horizontal="distributed" vertical="distributed"/>
    </xf>
    <xf numFmtId="0" fontId="4" fillId="0" borderId="3" xfId="0" applyFont="1" applyBorder="1" applyAlignment="1" applyProtection="1">
      <alignment horizontal="distributed" vertical="distributed"/>
    </xf>
    <xf numFmtId="0" fontId="3" fillId="0" borderId="17" xfId="0" applyFont="1" applyFill="1" applyBorder="1" applyAlignment="1" applyProtection="1">
      <alignment horizontal="left" vertical="center" wrapText="1" shrinkToFit="1"/>
      <protection hidden="1"/>
    </xf>
    <xf numFmtId="0" fontId="3" fillId="0" borderId="2" xfId="0" applyFont="1" applyBorder="1" applyAlignment="1" applyProtection="1">
      <alignment horizontal="left" vertical="center" wrapText="1" shrinkToFit="1"/>
      <protection hidden="1"/>
    </xf>
    <xf numFmtId="0" fontId="3" fillId="0" borderId="3" xfId="0" applyFont="1" applyBorder="1" applyAlignment="1" applyProtection="1">
      <alignment horizontal="left" vertical="center" wrapText="1" shrinkToFit="1"/>
      <protection hidden="1"/>
    </xf>
    <xf numFmtId="0" fontId="0" fillId="0" borderId="4" xfId="0" applyFont="1" applyBorder="1" applyAlignment="1" applyProtection="1">
      <alignment horizontal="center" vertical="center" wrapText="1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49" fontId="0" fillId="0" borderId="0" xfId="0" applyNumberFormat="1" applyFont="1" applyAlignment="1" applyProtection="1">
      <alignment vertical="center" wrapText="1"/>
    </xf>
    <xf numFmtId="49" fontId="0" fillId="0" borderId="0" xfId="0" applyNumberFormat="1" applyFont="1" applyAlignment="1" applyProtection="1">
      <alignment vertical="center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left" vertical="center" shrinkToFi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vertical="center"/>
    </xf>
  </cellXfs>
  <cellStyles count="6">
    <cellStyle name="パーセント 2" xfId="2"/>
    <cellStyle name="標準" xfId="0" builtinId="0"/>
    <cellStyle name="標準 2" xfId="1"/>
    <cellStyle name="標準 3" xfId="3"/>
    <cellStyle name="標準 3 2" xfId="5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66675</xdr:rowOff>
        </xdr:from>
        <xdr:to>
          <xdr:col>3</xdr:col>
          <xdr:colOff>57150</xdr:colOff>
          <xdr:row>24</xdr:row>
          <xdr:rowOff>19050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66675</xdr:rowOff>
        </xdr:from>
        <xdr:to>
          <xdr:col>3</xdr:col>
          <xdr:colOff>57150</xdr:colOff>
          <xdr:row>26</xdr:row>
          <xdr:rowOff>19050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76200</xdr:rowOff>
        </xdr:from>
        <xdr:to>
          <xdr:col>3</xdr:col>
          <xdr:colOff>57150</xdr:colOff>
          <xdr:row>28</xdr:row>
          <xdr:rowOff>19050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66675</xdr:rowOff>
        </xdr:from>
        <xdr:to>
          <xdr:col>3</xdr:col>
          <xdr:colOff>57150</xdr:colOff>
          <xdr:row>30</xdr:row>
          <xdr:rowOff>19050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123825</xdr:colOff>
      <xdr:row>10</xdr:row>
      <xdr:rowOff>28575</xdr:rowOff>
    </xdr:from>
    <xdr:to>
      <xdr:col>25</xdr:col>
      <xdr:colOff>114300</xdr:colOff>
      <xdr:row>12</xdr:row>
      <xdr:rowOff>38100</xdr:rowOff>
    </xdr:to>
    <xdr:sp macro="" textlink="">
      <xdr:nvSpPr>
        <xdr:cNvPr id="11276" name="テキスト ボックス 1"/>
        <xdr:cNvSpPr txBox="1">
          <a:spLocks noChangeArrowheads="1"/>
        </xdr:cNvSpPr>
      </xdr:nvSpPr>
      <xdr:spPr bwMode="auto">
        <a:xfrm>
          <a:off x="123825" y="3657600"/>
          <a:ext cx="66484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上記の検証期間とスキャンツールを使用した車両台数は、１５日以上または車両２０台以上を検証し、かつ１件以上のＤＴＣ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故障コード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が検出された結果であること。</a:t>
          </a:r>
        </a:p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検証期間内に得られた全ての車両の診断結果等（スキャンツールから出力されたデータであって、下記に掲げる①から④の項目を含むものに限る。）を標準形式（Ｍｉｃｒｏｓｏｆｔ　Ｅｘｃｅｌ、ＣＳＶ、テキストまたはＰＤＦ形式（文字の取り出しが可能な形式））で保存し、提出すること。</a:t>
          </a:r>
        </a:p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機器の設定・操作不足により記録できていないことが無いよう、取扱方法を必ず確認してから検証を実施すること。</a:t>
          </a: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①車両を診断した年月日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②診断した車両の車両番号（ナンバー）または車台番号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品川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566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さ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20-18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（地域名・分類番号・平仮名等・一連指定番号）</a:t>
          </a: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③診断した車両の型式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】ABA-MF16S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（排ガス規制識別番号＋メーカー記号）</a:t>
          </a: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④診断した車両においてＤＴＣ（故障コード）が検出された場合のＤＴＣ及びその定義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】DTC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P0141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　定義：Ｏ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センサーヒーター回路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3</xdr:col>
          <xdr:colOff>28575</xdr:colOff>
          <xdr:row>26</xdr:row>
          <xdr:rowOff>47625</xdr:rowOff>
        </xdr:to>
        <xdr:sp macro="" textlink="">
          <xdr:nvSpPr>
            <xdr:cNvPr id="2497" name="Option Button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133350</xdr:rowOff>
        </xdr:from>
        <xdr:to>
          <xdr:col>3</xdr:col>
          <xdr:colOff>38100</xdr:colOff>
          <xdr:row>28</xdr:row>
          <xdr:rowOff>38100</xdr:rowOff>
        </xdr:to>
        <xdr:sp macro="" textlink="">
          <xdr:nvSpPr>
            <xdr:cNvPr id="2498" name="Option Button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142875</xdr:rowOff>
        </xdr:from>
        <xdr:to>
          <xdr:col>3</xdr:col>
          <xdr:colOff>28575</xdr:colOff>
          <xdr:row>30</xdr:row>
          <xdr:rowOff>47625</xdr:rowOff>
        </xdr:to>
        <xdr:sp macro="" textlink="">
          <xdr:nvSpPr>
            <xdr:cNvPr id="2499" name="Option Button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133350</xdr:rowOff>
        </xdr:from>
        <xdr:to>
          <xdr:col>3</xdr:col>
          <xdr:colOff>47625</xdr:colOff>
          <xdr:row>32</xdr:row>
          <xdr:rowOff>38100</xdr:rowOff>
        </xdr:to>
        <xdr:sp macro="" textlink="">
          <xdr:nvSpPr>
            <xdr:cNvPr id="2500" name="Option Button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13</xdr:row>
      <xdr:rowOff>28575</xdr:rowOff>
    </xdr:from>
    <xdr:to>
      <xdr:col>25</xdr:col>
      <xdr:colOff>9525</xdr:colOff>
      <xdr:row>14</xdr:row>
      <xdr:rowOff>38100</xdr:rowOff>
    </xdr:to>
    <xdr:sp macro="" textlink="">
      <xdr:nvSpPr>
        <xdr:cNvPr id="1031" name="テキスト ボックス 7"/>
        <xdr:cNvSpPr txBox="1">
          <a:spLocks noChangeArrowheads="1"/>
        </xdr:cNvSpPr>
      </xdr:nvSpPr>
      <xdr:spPr bwMode="auto">
        <a:xfrm>
          <a:off x="19050" y="3971925"/>
          <a:ext cx="667702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144000" indent="-457200" algn="l" rtl="0">
            <a:lnSpc>
              <a:spcPts val="1300"/>
            </a:lnSpc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※上記の検証期間とスキャンツールを使用した車両台数は、１５日以上または車両２０台以上を検証し、かつ１件以上のＤＴＣ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故障コード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が検出された結果であること。</a:t>
          </a:r>
        </a:p>
        <a:p>
          <a:pPr marL="144000" indent="-457200" algn="l" rtl="0">
            <a:lnSpc>
              <a:spcPts val="1300"/>
            </a:lnSpc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※検証期間内に得られた全ての車両の診断結果等（スキャンツールから出力されたデータであって、下記に掲げる①から④の項目を含むものに限る。）を標準形式（Ｍｉｃｒｏｓｏｆｔ　Ｅｘｃｅｌ、ＣＳＶ、テキストまたはＰＤＦ形式（文字の取り出しが可能な形式））で保存し、提出すること。</a:t>
          </a:r>
        </a:p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※機器の設定・操作不足により記録できていないことが無いよう、取扱方法を必ず確認してから検証を実施すること。</a:t>
          </a: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①車両を診断した年月日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②診断した車両の車両番号（ナンバー）または車台番号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【例】品川566さ20-18（地域名・分類番号・平仮名等・一連指定番号）</a:t>
          </a: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③診断した車両の型式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【例】ABA-MF16S（排ガス規制識別番号＋メーカー記号）</a:t>
          </a: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④診断した車両においてＤＴＣ（故障コード）が検出された場合のＤＴＣ及びその定義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【例】DTC：P0141　定義：Ｏ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センサーヒーター回路</a:t>
          </a:r>
        </a:p>
      </xdr:txBody>
    </xdr:sp>
    <xdr:clientData/>
  </xdr:twoCellAnchor>
  <xdr:twoCellAnchor>
    <xdr:from>
      <xdr:col>1</xdr:col>
      <xdr:colOff>28574</xdr:colOff>
      <xdr:row>0</xdr:row>
      <xdr:rowOff>114299</xdr:rowOff>
    </xdr:from>
    <xdr:to>
      <xdr:col>7</xdr:col>
      <xdr:colOff>38099</xdr:colOff>
      <xdr:row>2</xdr:row>
      <xdr:rowOff>304799</xdr:rowOff>
    </xdr:to>
    <xdr:sp macro="" textlink="">
      <xdr:nvSpPr>
        <xdr:cNvPr id="2" name="正方形/長方形 1"/>
        <xdr:cNvSpPr/>
      </xdr:nvSpPr>
      <xdr:spPr>
        <a:xfrm>
          <a:off x="152399" y="114299"/>
          <a:ext cx="1914525" cy="485775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1400" b="1" spc="10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　入　例　</a:t>
          </a:r>
        </a:p>
      </xdr:txBody>
    </xdr:sp>
    <xdr:clientData/>
  </xdr:twoCellAnchor>
  <xdr:twoCellAnchor>
    <xdr:from>
      <xdr:col>14</xdr:col>
      <xdr:colOff>207065</xdr:colOff>
      <xdr:row>8</xdr:row>
      <xdr:rowOff>331305</xdr:rowOff>
    </xdr:from>
    <xdr:to>
      <xdr:col>24</xdr:col>
      <xdr:colOff>248478</xdr:colOff>
      <xdr:row>13</xdr:row>
      <xdr:rowOff>8283</xdr:rowOff>
    </xdr:to>
    <xdr:sp macro="" textlink="">
      <xdr:nvSpPr>
        <xdr:cNvPr id="3" name="角丸四角形吹き出し 2"/>
        <xdr:cNvSpPr/>
      </xdr:nvSpPr>
      <xdr:spPr>
        <a:xfrm>
          <a:off x="4025348" y="1996109"/>
          <a:ext cx="2592456" cy="1954696"/>
        </a:xfrm>
        <a:prstGeom prst="wedgeRoundRectCallout">
          <a:avLst>
            <a:gd name="adj1" fmla="val -95252"/>
            <a:gd name="adj2" fmla="val 4112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miter lim="2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DTC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の有無にかかわらずスキャンツールを使用した全車両の台数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故障コードが検出されなかった車両も台数に含む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同日に同一車両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複数回スキャン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ツールを使用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した場合で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あっても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１台と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の検証とする。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44727</xdr:colOff>
      <xdr:row>13</xdr:row>
      <xdr:rowOff>2667001</xdr:rowOff>
    </xdr:from>
    <xdr:to>
      <xdr:col>23</xdr:col>
      <xdr:colOff>66261</xdr:colOff>
      <xdr:row>16</xdr:row>
      <xdr:rowOff>44727</xdr:rowOff>
    </xdr:to>
    <xdr:sp macro="" textlink="">
      <xdr:nvSpPr>
        <xdr:cNvPr id="13" name="角丸四角形吹き出し 12"/>
        <xdr:cNvSpPr/>
      </xdr:nvSpPr>
      <xdr:spPr>
        <a:xfrm>
          <a:off x="3390901" y="6609523"/>
          <a:ext cx="2771360" cy="1005508"/>
        </a:xfrm>
        <a:prstGeom prst="wedgeRoundRectCallout">
          <a:avLst>
            <a:gd name="adj1" fmla="val -94294"/>
            <a:gd name="adj2" fmla="val 5970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miter lim="200000"/>
        </a:ln>
        <a:effectLst/>
      </xdr:spPr>
      <xdr:txBody>
        <a:bodyPr vertOverflow="clip" horzOverflow="clip" rtlCol="0" anchor="t"/>
        <a:lstStyle/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使用したスキャンツールのコード番号を４箇所、全て入力する事で、メーカー名、名称・型式、品番、ソフトのバージョンの各詳細が表示される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36"/>
  <sheetViews>
    <sheetView showGridLines="0" tabSelected="1" view="pageBreakPreview" zoomScaleNormal="100" zoomScaleSheetLayoutView="100" workbookViewId="0">
      <selection activeCell="F5" sqref="F5:N5"/>
    </sheetView>
  </sheetViews>
  <sheetFormatPr defaultColWidth="9" defaultRowHeight="13.5"/>
  <cols>
    <col min="1" max="1" width="1.625" style="5" customWidth="1"/>
    <col min="2" max="5" width="3.625" style="5" customWidth="1"/>
    <col min="6" max="6" width="4.5" style="5" customWidth="1"/>
    <col min="7" max="7" width="6.125" style="5" customWidth="1"/>
    <col min="8" max="9" width="3.625" style="5" customWidth="1"/>
    <col min="10" max="10" width="2.5" style="5" customWidth="1"/>
    <col min="11" max="12" width="3.625" style="5" customWidth="1"/>
    <col min="13" max="13" width="3" style="5" customWidth="1"/>
    <col min="14" max="17" width="3.625" style="5" customWidth="1"/>
    <col min="18" max="18" width="2.125" style="5" customWidth="1"/>
    <col min="19" max="19" width="2.25" style="5" customWidth="1"/>
    <col min="20" max="25" width="3.625" style="5" customWidth="1"/>
    <col min="26" max="26" width="2" style="5" customWidth="1"/>
    <col min="27" max="16384" width="9" style="5"/>
  </cols>
  <sheetData>
    <row r="1" spans="1:26" s="4" customFormat="1" ht="29.25" customHeight="1">
      <c r="A1" s="6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2"/>
      <c r="U1" s="72"/>
      <c r="V1" s="72"/>
      <c r="W1" s="72"/>
      <c r="X1" s="72"/>
      <c r="Y1" s="72"/>
      <c r="Z1" s="6"/>
    </row>
    <row r="2" spans="1:26" ht="15.75" customHeight="1">
      <c r="A2" s="7"/>
      <c r="B2" s="73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"/>
    </row>
    <row r="3" spans="1:26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7"/>
      <c r="B4" s="8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>
      <c r="A5" s="7"/>
      <c r="B5" s="75" t="s">
        <v>244</v>
      </c>
      <c r="C5" s="76"/>
      <c r="D5" s="76"/>
      <c r="E5" s="77"/>
      <c r="F5" s="78"/>
      <c r="G5" s="79"/>
      <c r="H5" s="79"/>
      <c r="I5" s="79"/>
      <c r="J5" s="79"/>
      <c r="K5" s="79"/>
      <c r="L5" s="79"/>
      <c r="M5" s="79"/>
      <c r="N5" s="80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7"/>
    </row>
    <row r="6" spans="1:26" ht="36" customHeight="1">
      <c r="A6" s="7"/>
      <c r="B6" s="81" t="s">
        <v>5</v>
      </c>
      <c r="C6" s="76"/>
      <c r="D6" s="76"/>
      <c r="E6" s="77"/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/>
      <c r="Z6" s="7"/>
    </row>
    <row r="7" spans="1:26" ht="36" customHeight="1">
      <c r="A7" s="7"/>
      <c r="B7" s="81" t="s">
        <v>6</v>
      </c>
      <c r="C7" s="76"/>
      <c r="D7" s="76"/>
      <c r="E7" s="77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Z7" s="7"/>
    </row>
    <row r="8" spans="1:26" ht="36" customHeight="1">
      <c r="A8" s="7"/>
      <c r="B8" s="101" t="s">
        <v>7</v>
      </c>
      <c r="C8" s="102"/>
      <c r="D8" s="85" t="s">
        <v>8</v>
      </c>
      <c r="E8" s="86"/>
      <c r="F8" s="9" t="s">
        <v>33</v>
      </c>
      <c r="G8" s="10"/>
      <c r="H8" s="55" t="s">
        <v>152</v>
      </c>
      <c r="I8" s="87"/>
      <c r="J8" s="88"/>
      <c r="K8" s="11" t="s">
        <v>11</v>
      </c>
      <c r="L8" s="87"/>
      <c r="M8" s="88"/>
      <c r="N8" s="54" t="s">
        <v>150</v>
      </c>
      <c r="Q8" s="64"/>
      <c r="R8" s="64"/>
      <c r="S8" s="64"/>
      <c r="T8" s="64"/>
      <c r="U8" s="64"/>
      <c r="V8" s="64"/>
      <c r="W8" s="64"/>
      <c r="Y8" s="65"/>
    </row>
    <row r="9" spans="1:26" ht="36" customHeight="1">
      <c r="A9" s="7"/>
      <c r="B9" s="103"/>
      <c r="C9" s="104"/>
      <c r="D9" s="107" t="s">
        <v>13</v>
      </c>
      <c r="E9" s="108"/>
      <c r="F9" s="12" t="s">
        <v>33</v>
      </c>
      <c r="G9" s="13"/>
      <c r="H9" s="14" t="s">
        <v>10</v>
      </c>
      <c r="I9" s="109"/>
      <c r="J9" s="110"/>
      <c r="K9" s="14" t="s">
        <v>11</v>
      </c>
      <c r="L9" s="109"/>
      <c r="M9" s="110"/>
      <c r="N9" s="20" t="s">
        <v>12</v>
      </c>
      <c r="O9" s="66"/>
      <c r="R9" s="64"/>
      <c r="S9" s="64"/>
      <c r="T9" s="64"/>
      <c r="U9" s="64"/>
      <c r="V9" s="67"/>
      <c r="W9" s="68"/>
      <c r="X9" s="69"/>
      <c r="Y9" s="70"/>
    </row>
    <row r="10" spans="1:26" ht="36" customHeight="1">
      <c r="A10" s="7"/>
      <c r="B10" s="81" t="s">
        <v>14</v>
      </c>
      <c r="C10" s="76"/>
      <c r="D10" s="76"/>
      <c r="E10" s="77"/>
      <c r="F10" s="78"/>
      <c r="G10" s="79"/>
      <c r="H10" s="79"/>
      <c r="I10" s="79"/>
      <c r="J10" s="21" t="s">
        <v>15</v>
      </c>
      <c r="K10" s="56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6"/>
      <c r="Y10" s="56"/>
      <c r="Z10" s="7"/>
    </row>
    <row r="11" spans="1:26" ht="249.75" customHeight="1">
      <c r="A11" s="7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5.25" customHeight="1">
      <c r="A12" s="7"/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7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7"/>
      <c r="B14" s="8" t="s">
        <v>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6" customHeight="1">
      <c r="A15" s="7"/>
      <c r="B15" s="89" t="s">
        <v>18</v>
      </c>
      <c r="C15" s="90"/>
      <c r="D15" s="90"/>
      <c r="E15" s="91"/>
      <c r="F15" s="15" t="s">
        <v>19</v>
      </c>
      <c r="G15" s="16"/>
      <c r="H15" s="17" t="s">
        <v>21</v>
      </c>
      <c r="I15" s="98" t="str">
        <f>IFERROR(VLOOKUP(ASC($G$15&amp;$G$16&amp;$G$17&amp;$G$18),コード722!$A$2:$J$90,2,FALSE),"")</f>
        <v/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  <c r="Z15" s="7"/>
    </row>
    <row r="16" spans="1:26" ht="36" customHeight="1">
      <c r="A16" s="7"/>
      <c r="B16" s="89" t="s">
        <v>22</v>
      </c>
      <c r="C16" s="90"/>
      <c r="D16" s="90"/>
      <c r="E16" s="91"/>
      <c r="F16" s="15" t="s">
        <v>19</v>
      </c>
      <c r="G16" s="16"/>
      <c r="H16" s="17" t="s">
        <v>21</v>
      </c>
      <c r="I16" s="98" t="str">
        <f>IFERROR(VLOOKUP(ASC($G$15&amp;$G$16&amp;$G$17&amp;$G$18),コード722!$A$2:$J$90,7,FALSE),"")</f>
        <v/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7"/>
    </row>
    <row r="17" spans="1:26" ht="36" customHeight="1">
      <c r="A17" s="7"/>
      <c r="B17" s="89" t="s">
        <v>24</v>
      </c>
      <c r="C17" s="90"/>
      <c r="D17" s="90"/>
      <c r="E17" s="91"/>
      <c r="F17" s="15" t="s">
        <v>19</v>
      </c>
      <c r="G17" s="16"/>
      <c r="H17" s="17" t="s">
        <v>21</v>
      </c>
      <c r="I17" s="92" t="str">
        <f>IFERROR(VLOOKUP(ASC($G$15&amp;$G$16&amp;$G$17&amp;$G$18),コード722!$A$2:$J$90,8,FALSE),"")</f>
        <v/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7"/>
    </row>
    <row r="18" spans="1:26" ht="36" customHeight="1">
      <c r="A18" s="7"/>
      <c r="B18" s="95" t="s">
        <v>25</v>
      </c>
      <c r="C18" s="96"/>
      <c r="D18" s="96"/>
      <c r="E18" s="97"/>
      <c r="F18" s="15" t="s">
        <v>19</v>
      </c>
      <c r="G18" s="16"/>
      <c r="H18" s="17" t="s">
        <v>21</v>
      </c>
      <c r="I18" s="98" t="str">
        <f>IFERROR(VLOOKUP(ASC($G$15&amp;$G$16&amp;$G$17&amp;$G$18),コード722!$A$2:$J$90,9,FALSE),"")</f>
        <v/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7"/>
    </row>
    <row r="19" spans="1:26" ht="15.75" customHeight="1">
      <c r="A19" s="7"/>
      <c r="B19" s="7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6.75" customHeight="1">
      <c r="A20" s="7"/>
      <c r="B20" s="7"/>
      <c r="C20" s="7"/>
      <c r="D20" s="7"/>
      <c r="E20" s="50"/>
      <c r="F20" s="7"/>
      <c r="G20" s="5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7"/>
      <c r="B22" s="8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7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7"/>
      <c r="B24" s="7"/>
      <c r="C24" s="18"/>
      <c r="D24" s="7" t="s">
        <v>29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7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7"/>
      <c r="B26" s="7"/>
      <c r="C26" s="18"/>
      <c r="D26" s="7" t="s">
        <v>30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7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7"/>
      <c r="B28" s="7"/>
      <c r="C28" s="18"/>
      <c r="D28" s="7" t="s">
        <v>31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7"/>
      <c r="B30" s="7"/>
      <c r="C30" s="18"/>
      <c r="D30" s="7" t="s">
        <v>32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/>
    <row r="33" ht="15.75" customHeight="1"/>
    <row r="34" ht="15.75" customHeight="1"/>
    <row r="35" ht="15.75" customHeight="1"/>
    <row r="36" ht="15.75" customHeight="1"/>
  </sheetData>
  <sheetProtection algorithmName="SHA-512" hashValue="s3s2onk1MHbPCn22aOV2Oh4Ri8heVQlLS7XgWzgNRh8CiAGmVEg1UWtql4A3EIpi2tt/KpfSE0pr01V9wSr6cQ==" saltValue="f496+Gq0yrYXAUGaVyp4Uw==" spinCount="100000" sheet="1" objects="1" scenarios="1" selectLockedCells="1"/>
  <mergeCells count="26">
    <mergeCell ref="B17:E17"/>
    <mergeCell ref="I17:Y17"/>
    <mergeCell ref="B18:E18"/>
    <mergeCell ref="I18:Y18"/>
    <mergeCell ref="B8:C9"/>
    <mergeCell ref="B11:Z11"/>
    <mergeCell ref="B15:E15"/>
    <mergeCell ref="I15:Y15"/>
    <mergeCell ref="B16:E16"/>
    <mergeCell ref="I16:Y16"/>
    <mergeCell ref="D9:E9"/>
    <mergeCell ref="I9:J9"/>
    <mergeCell ref="L9:M9"/>
    <mergeCell ref="B10:E10"/>
    <mergeCell ref="F10:I10"/>
    <mergeCell ref="B7:E7"/>
    <mergeCell ref="F7:Y7"/>
    <mergeCell ref="D8:E8"/>
    <mergeCell ref="I8:J8"/>
    <mergeCell ref="L8:M8"/>
    <mergeCell ref="B1:Y1"/>
    <mergeCell ref="B2:Y2"/>
    <mergeCell ref="B5:E5"/>
    <mergeCell ref="F5:N5"/>
    <mergeCell ref="B6:E6"/>
    <mergeCell ref="F6:Y6"/>
  </mergeCells>
  <phoneticPr fontId="15"/>
  <dataValidations count="1">
    <dataValidation imeMode="disabled" allowBlank="1" showInputMessage="1" showErrorMessage="1" sqref="G15:G18"/>
  </dataValidations>
  <printOptions horizontalCentered="1" verticalCentered="1"/>
  <pageMargins left="0.98425196850393704" right="0.39370078740157483" top="0.74803149606299213" bottom="0.74803149606299213" header="0.31496062992125984" footer="0.31496062992125984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2" r:id="rId4" name="Option Button 8">
              <controlPr defaultSize="0" autoPict="0">
                <anchor moveWithCells="1">
                  <from>
                    <xdr:col>2</xdr:col>
                    <xdr:colOff>28575</xdr:colOff>
                    <xdr:row>22</xdr:row>
                    <xdr:rowOff>66675</xdr:rowOff>
                  </from>
                  <to>
                    <xdr:col>3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Option Button 9">
              <controlPr defaultSize="0" autoPict="0">
                <anchor moveWithCells="1">
                  <from>
                    <xdr:col>2</xdr:col>
                    <xdr:colOff>28575</xdr:colOff>
                    <xdr:row>24</xdr:row>
                    <xdr:rowOff>66675</xdr:rowOff>
                  </from>
                  <to>
                    <xdr:col>3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Option Button 10">
              <controlPr defaultSize="0" autoPict="0">
                <anchor moveWithCells="1">
                  <from>
                    <xdr:col>2</xdr:col>
                    <xdr:colOff>28575</xdr:colOff>
                    <xdr:row>26</xdr:row>
                    <xdr:rowOff>76200</xdr:rowOff>
                  </from>
                  <to>
                    <xdr:col>3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Option Button 11">
              <controlPr defaultSize="0" autoPict="0">
                <anchor moveWithCells="1">
                  <from>
                    <xdr:col>2</xdr:col>
                    <xdr:colOff>28575</xdr:colOff>
                    <xdr:row>28</xdr:row>
                    <xdr:rowOff>66675</xdr:rowOff>
                  </from>
                  <to>
                    <xdr:col>3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AS41"/>
  <sheetViews>
    <sheetView showGridLines="0" view="pageBreakPreview" zoomScaleNormal="55" zoomScaleSheetLayoutView="100" workbookViewId="0"/>
  </sheetViews>
  <sheetFormatPr defaultColWidth="9" defaultRowHeight="13.5"/>
  <cols>
    <col min="1" max="1" width="1.625" style="7" customWidth="1"/>
    <col min="2" max="5" width="3.625" style="7" customWidth="1"/>
    <col min="6" max="6" width="4.75" style="7" customWidth="1"/>
    <col min="7" max="7" width="5.75" style="7" customWidth="1"/>
    <col min="8" max="9" width="3.625" style="7" customWidth="1"/>
    <col min="10" max="10" width="3" style="7" customWidth="1"/>
    <col min="11" max="12" width="3.625" style="7" customWidth="1"/>
    <col min="13" max="13" width="2.625" style="7" customWidth="1"/>
    <col min="14" max="19" width="3.625" style="7" customWidth="1"/>
    <col min="20" max="20" width="2.5" style="7" customWidth="1"/>
    <col min="21" max="21" width="3.625" style="7" customWidth="1"/>
    <col min="22" max="22" width="2.25" style="7" customWidth="1"/>
    <col min="23" max="25" width="3.625" style="7" customWidth="1"/>
    <col min="26" max="27" width="1.625" style="7" customWidth="1"/>
    <col min="28" max="31" width="3.625" style="7" customWidth="1"/>
    <col min="32" max="33" width="18.625" style="7" customWidth="1"/>
    <col min="34" max="34" width="6.625" style="7" customWidth="1"/>
    <col min="35" max="35" width="16.625" style="7" customWidth="1"/>
    <col min="36" max="36" width="6.625" style="7" customWidth="1"/>
    <col min="37" max="37" width="16.625" style="7" customWidth="1"/>
    <col min="38" max="38" width="6.625" style="7" customWidth="1"/>
    <col min="39" max="39" width="16.625" style="7" customWidth="1"/>
    <col min="40" max="40" width="6.625" style="7" customWidth="1"/>
    <col min="41" max="41" width="16.625" style="7" customWidth="1"/>
    <col min="42" max="42" width="6.625" style="7" customWidth="1"/>
    <col min="43" max="43" width="16.625" style="7" customWidth="1"/>
    <col min="44" max="44" width="6.625" style="7" customWidth="1"/>
    <col min="45" max="45" width="16.625" style="7" customWidth="1"/>
    <col min="46" max="16384" width="9" style="7"/>
  </cols>
  <sheetData>
    <row r="1" spans="2:45" s="22" customFormat="1" ht="15.75" customHeight="1">
      <c r="B1" s="38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2:45" ht="7.5" customHeight="1">
      <c r="AA2" s="39"/>
      <c r="AB2" s="25"/>
      <c r="AC2" s="24"/>
      <c r="AD2" s="24"/>
      <c r="AE2" s="24"/>
      <c r="AF2" s="24"/>
      <c r="AG2" s="32"/>
      <c r="AH2" s="111"/>
      <c r="AI2" s="111"/>
      <c r="AJ2" s="111"/>
      <c r="AK2" s="32"/>
      <c r="AL2" s="112"/>
      <c r="AM2" s="112"/>
      <c r="AN2" s="112"/>
      <c r="AO2" s="32"/>
      <c r="AP2" s="112"/>
      <c r="AQ2" s="112"/>
      <c r="AR2" s="112"/>
      <c r="AS2" s="112"/>
    </row>
    <row r="3" spans="2:45" ht="24" customHeight="1">
      <c r="B3" s="113" t="s">
        <v>148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4"/>
      <c r="U3" s="114"/>
      <c r="V3" s="114"/>
      <c r="W3" s="114"/>
      <c r="X3" s="114"/>
      <c r="Y3" s="114"/>
      <c r="AA3" s="24"/>
      <c r="AB3" s="24"/>
      <c r="AC3" s="24"/>
      <c r="AD3" s="24"/>
      <c r="AE3" s="24"/>
      <c r="AF3" s="24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2:45" ht="7.5" customHeight="1">
      <c r="AA4" s="24"/>
      <c r="AB4" s="24"/>
      <c r="AC4" s="24"/>
      <c r="AD4" s="24"/>
      <c r="AE4" s="24"/>
      <c r="AF4" s="24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7"/>
    </row>
    <row r="5" spans="2:45" ht="15.75" customHeight="1">
      <c r="B5" s="115" t="s">
        <v>149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24"/>
      <c r="AB5" s="24"/>
      <c r="AC5" s="24"/>
      <c r="AD5" s="24"/>
      <c r="AE5" s="24"/>
      <c r="AF5" s="24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2:45" ht="8.25" customHeight="1">
      <c r="B6" s="7" t="s">
        <v>2</v>
      </c>
      <c r="AA6" s="24"/>
      <c r="AB6" s="24"/>
      <c r="AC6" s="2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2:45" ht="15.75" customHeight="1">
      <c r="B7" s="8" t="s">
        <v>3</v>
      </c>
      <c r="AA7" s="24"/>
      <c r="AB7" s="27"/>
      <c r="AC7" s="27"/>
      <c r="AD7" s="28"/>
      <c r="AE7" s="28"/>
      <c r="AF7" s="29"/>
      <c r="AG7" s="29"/>
      <c r="AH7" s="23"/>
      <c r="AI7" s="34"/>
      <c r="AJ7" s="23"/>
      <c r="AK7" s="34"/>
      <c r="AL7" s="23"/>
      <c r="AM7" s="34"/>
      <c r="AN7" s="23"/>
      <c r="AO7" s="34"/>
      <c r="AP7" s="23"/>
      <c r="AQ7" s="34"/>
      <c r="AR7" s="23"/>
      <c r="AS7" s="34"/>
    </row>
    <row r="8" spans="2:45" ht="36" customHeight="1">
      <c r="B8" s="81" t="s">
        <v>4</v>
      </c>
      <c r="C8" s="76"/>
      <c r="D8" s="76"/>
      <c r="E8" s="77"/>
      <c r="F8" s="117">
        <v>12345</v>
      </c>
      <c r="G8" s="118"/>
      <c r="H8" s="118"/>
      <c r="I8" s="118"/>
      <c r="J8" s="118"/>
      <c r="K8" s="118"/>
      <c r="L8" s="118"/>
      <c r="M8" s="118"/>
      <c r="N8" s="119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AA8" s="24"/>
      <c r="AB8" s="23"/>
      <c r="AC8" s="30"/>
      <c r="AD8" s="30"/>
      <c r="AE8" s="30"/>
      <c r="AF8" s="30"/>
      <c r="AG8" s="30"/>
      <c r="AH8" s="31"/>
      <c r="AI8" s="35"/>
      <c r="AJ8" s="31"/>
      <c r="AK8" s="36"/>
      <c r="AL8" s="31"/>
      <c r="AM8" s="36"/>
      <c r="AN8" s="31"/>
      <c r="AO8" s="36"/>
      <c r="AP8" s="31"/>
      <c r="AQ8" s="36"/>
      <c r="AR8" s="31"/>
      <c r="AS8" s="36"/>
    </row>
    <row r="9" spans="2:45" ht="36" customHeight="1">
      <c r="B9" s="75" t="s">
        <v>151</v>
      </c>
      <c r="C9" s="76"/>
      <c r="D9" s="76"/>
      <c r="E9" s="77"/>
      <c r="F9" s="120" t="s">
        <v>146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2"/>
      <c r="AA9" s="24"/>
      <c r="AB9" s="23"/>
      <c r="AC9" s="30"/>
      <c r="AD9" s="30"/>
      <c r="AE9" s="30"/>
      <c r="AF9" s="30"/>
      <c r="AG9" s="30"/>
      <c r="AH9" s="31"/>
      <c r="AI9" s="35"/>
      <c r="AJ9" s="31"/>
      <c r="AK9" s="36"/>
      <c r="AL9" s="31"/>
      <c r="AM9" s="36"/>
      <c r="AN9" s="31"/>
      <c r="AO9" s="36"/>
      <c r="AP9" s="31"/>
      <c r="AQ9" s="36"/>
      <c r="AR9" s="31"/>
      <c r="AS9" s="36"/>
    </row>
    <row r="10" spans="2:45" ht="36" customHeight="1">
      <c r="B10" s="81" t="s">
        <v>6</v>
      </c>
      <c r="C10" s="76"/>
      <c r="D10" s="76"/>
      <c r="E10" s="77"/>
      <c r="F10" s="120" t="s">
        <v>147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2"/>
      <c r="AA10" s="24"/>
      <c r="AB10" s="23"/>
      <c r="AC10" s="30"/>
      <c r="AD10" s="30"/>
      <c r="AE10" s="30"/>
      <c r="AF10" s="30"/>
      <c r="AG10" s="30"/>
      <c r="AH10" s="31"/>
      <c r="AI10" s="35"/>
      <c r="AJ10" s="31"/>
      <c r="AK10" s="36"/>
      <c r="AL10" s="31"/>
      <c r="AM10" s="36"/>
      <c r="AN10" s="31"/>
      <c r="AO10" s="36"/>
      <c r="AP10" s="31"/>
      <c r="AQ10" s="36"/>
      <c r="AR10" s="31"/>
      <c r="AS10" s="36"/>
    </row>
    <row r="11" spans="2:45" ht="36" customHeight="1">
      <c r="B11" s="101" t="s">
        <v>7</v>
      </c>
      <c r="C11" s="102"/>
      <c r="D11" s="85" t="s">
        <v>8</v>
      </c>
      <c r="E11" s="125"/>
      <c r="F11" s="11" t="s">
        <v>9</v>
      </c>
      <c r="G11" s="40">
        <v>2</v>
      </c>
      <c r="H11" s="11" t="s">
        <v>10</v>
      </c>
      <c r="I11" s="126">
        <v>10</v>
      </c>
      <c r="J11" s="127"/>
      <c r="K11" s="11" t="s">
        <v>11</v>
      </c>
      <c r="L11" s="126">
        <v>15</v>
      </c>
      <c r="M11" s="127"/>
      <c r="N11" s="19" t="s">
        <v>12</v>
      </c>
      <c r="Q11" s="53"/>
      <c r="R11" s="53"/>
      <c r="S11" s="53"/>
      <c r="T11" s="53"/>
      <c r="U11" s="53"/>
      <c r="V11" s="53"/>
      <c r="W11" s="53"/>
      <c r="Y11" s="41"/>
      <c r="AA11" s="24"/>
      <c r="AB11" s="23"/>
      <c r="AC11" s="30"/>
      <c r="AD11" s="30"/>
      <c r="AE11" s="30"/>
      <c r="AF11" s="30"/>
      <c r="AG11" s="30"/>
      <c r="AH11" s="31"/>
      <c r="AI11" s="35"/>
      <c r="AJ11" s="31"/>
      <c r="AK11" s="36"/>
      <c r="AL11" s="31"/>
      <c r="AM11" s="36"/>
      <c r="AN11" s="31"/>
      <c r="AO11" s="36"/>
      <c r="AP11" s="31"/>
      <c r="AQ11" s="36"/>
      <c r="AR11" s="31"/>
      <c r="AS11" s="36"/>
    </row>
    <row r="12" spans="2:45" ht="36" customHeight="1">
      <c r="B12" s="103"/>
      <c r="C12" s="104"/>
      <c r="D12" s="107" t="s">
        <v>13</v>
      </c>
      <c r="E12" s="128"/>
      <c r="F12" s="14" t="s">
        <v>9</v>
      </c>
      <c r="G12" s="42">
        <v>2</v>
      </c>
      <c r="H12" s="14" t="s">
        <v>10</v>
      </c>
      <c r="I12" s="129">
        <v>11</v>
      </c>
      <c r="J12" s="130"/>
      <c r="K12" s="14" t="s">
        <v>11</v>
      </c>
      <c r="L12" s="129">
        <v>2</v>
      </c>
      <c r="M12" s="130"/>
      <c r="N12" s="20" t="s">
        <v>12</v>
      </c>
      <c r="O12" s="43"/>
      <c r="R12" s="53"/>
      <c r="S12" s="53"/>
      <c r="T12" s="53"/>
      <c r="U12" s="53"/>
      <c r="V12" s="44"/>
      <c r="W12" s="23"/>
      <c r="X12" s="45"/>
      <c r="Y12" s="46"/>
      <c r="AA12" s="24"/>
      <c r="AB12" s="23"/>
      <c r="AC12" s="30"/>
      <c r="AD12" s="30"/>
      <c r="AE12" s="30"/>
      <c r="AF12" s="30"/>
      <c r="AG12" s="30"/>
      <c r="AH12" s="31"/>
      <c r="AI12" s="35"/>
      <c r="AJ12" s="31"/>
      <c r="AK12" s="36"/>
      <c r="AL12" s="31"/>
      <c r="AM12" s="36"/>
      <c r="AN12" s="31"/>
      <c r="AO12" s="36"/>
      <c r="AP12" s="31"/>
      <c r="AQ12" s="36"/>
      <c r="AR12" s="31"/>
      <c r="AS12" s="36"/>
    </row>
    <row r="13" spans="2:45" ht="36" customHeight="1">
      <c r="B13" s="81" t="s">
        <v>14</v>
      </c>
      <c r="C13" s="76"/>
      <c r="D13" s="76"/>
      <c r="E13" s="77"/>
      <c r="F13" s="117">
        <v>25</v>
      </c>
      <c r="G13" s="118"/>
      <c r="H13" s="118"/>
      <c r="I13" s="118"/>
      <c r="J13" s="21" t="s">
        <v>15</v>
      </c>
      <c r="K13" s="52"/>
      <c r="L13" s="47" t="s">
        <v>16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52"/>
      <c r="Y13" s="52"/>
      <c r="AA13" s="24"/>
      <c r="AB13" s="23"/>
      <c r="AC13" s="30"/>
      <c r="AD13" s="30"/>
      <c r="AE13" s="30"/>
      <c r="AF13" s="30"/>
      <c r="AG13" s="30"/>
      <c r="AH13" s="31"/>
      <c r="AI13" s="35"/>
      <c r="AJ13" s="31"/>
      <c r="AK13" s="36"/>
      <c r="AL13" s="31"/>
      <c r="AM13" s="36"/>
      <c r="AN13" s="31"/>
      <c r="AO13" s="36"/>
      <c r="AP13" s="31"/>
      <c r="AQ13" s="36"/>
      <c r="AR13" s="31"/>
      <c r="AS13" s="36"/>
    </row>
    <row r="14" spans="2:45" ht="259.5" customHeight="1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AA14" s="24"/>
      <c r="AB14" s="23"/>
      <c r="AC14" s="30"/>
      <c r="AD14" s="30"/>
      <c r="AE14" s="30"/>
      <c r="AF14" s="30"/>
      <c r="AG14" s="30"/>
      <c r="AH14" s="31"/>
      <c r="AI14" s="35"/>
      <c r="AJ14" s="31"/>
      <c r="AK14" s="36"/>
      <c r="AL14" s="31"/>
      <c r="AM14" s="36"/>
      <c r="AN14" s="31"/>
      <c r="AO14" s="36"/>
      <c r="AP14" s="31"/>
      <c r="AQ14" s="36"/>
      <c r="AR14" s="31"/>
      <c r="AS14" s="36"/>
    </row>
    <row r="15" spans="2:45" ht="10.5" customHeight="1">
      <c r="B15" s="7" t="s">
        <v>2</v>
      </c>
      <c r="AA15" s="24"/>
      <c r="AB15" s="23"/>
      <c r="AC15" s="30"/>
      <c r="AD15" s="30"/>
      <c r="AE15" s="30"/>
      <c r="AF15" s="30"/>
      <c r="AG15" s="30"/>
      <c r="AH15" s="31"/>
      <c r="AI15" s="35"/>
      <c r="AJ15" s="31"/>
      <c r="AK15" s="36"/>
      <c r="AL15" s="31"/>
      <c r="AM15" s="36"/>
      <c r="AN15" s="31"/>
      <c r="AO15" s="36"/>
      <c r="AP15" s="31"/>
      <c r="AQ15" s="36"/>
      <c r="AR15" s="31"/>
      <c r="AS15" s="36"/>
    </row>
    <row r="16" spans="2:45" ht="15.75" customHeight="1">
      <c r="B16" s="8" t="s">
        <v>17</v>
      </c>
      <c r="AA16" s="24"/>
      <c r="AB16" s="23"/>
      <c r="AC16" s="30"/>
      <c r="AD16" s="30"/>
      <c r="AE16" s="30"/>
      <c r="AF16" s="30"/>
      <c r="AG16" s="30"/>
      <c r="AH16" s="31"/>
      <c r="AI16" s="35"/>
      <c r="AJ16" s="31"/>
      <c r="AK16" s="36"/>
      <c r="AL16" s="31"/>
      <c r="AM16" s="36"/>
      <c r="AN16" s="31"/>
      <c r="AO16" s="36"/>
      <c r="AP16" s="31"/>
      <c r="AQ16" s="36"/>
      <c r="AR16" s="31"/>
      <c r="AS16" s="36"/>
    </row>
    <row r="17" spans="2:45" ht="36" customHeight="1">
      <c r="B17" s="89" t="s">
        <v>18</v>
      </c>
      <c r="C17" s="90"/>
      <c r="D17" s="90"/>
      <c r="E17" s="91"/>
      <c r="F17" s="15" t="s">
        <v>19</v>
      </c>
      <c r="G17" s="49" t="s">
        <v>242</v>
      </c>
      <c r="H17" s="17" t="s">
        <v>21</v>
      </c>
      <c r="I17" s="98" t="str">
        <f>IFERROR(VLOOKUP(ASC($G$17&amp;$G$18&amp;$G$19&amp;$G$20),コード722!$A$2:$J$85,2,FALSE),"")</f>
        <v>株式会社アルティア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0"/>
      <c r="AA17" s="24"/>
      <c r="AB17" s="23"/>
      <c r="AC17" s="30"/>
      <c r="AD17" s="30"/>
      <c r="AE17" s="30"/>
      <c r="AF17" s="30"/>
      <c r="AG17" s="30"/>
      <c r="AH17" s="31"/>
      <c r="AI17" s="35"/>
      <c r="AJ17" s="31"/>
      <c r="AK17" s="36"/>
      <c r="AL17" s="31"/>
      <c r="AM17" s="36"/>
      <c r="AN17" s="31"/>
      <c r="AO17" s="36"/>
      <c r="AP17" s="31"/>
      <c r="AQ17" s="36"/>
      <c r="AR17" s="31"/>
      <c r="AS17" s="36"/>
    </row>
    <row r="18" spans="2:45" ht="36" customHeight="1">
      <c r="B18" s="89" t="s">
        <v>22</v>
      </c>
      <c r="C18" s="90"/>
      <c r="D18" s="90"/>
      <c r="E18" s="91"/>
      <c r="F18" s="15" t="s">
        <v>19</v>
      </c>
      <c r="G18" s="49" t="s">
        <v>241</v>
      </c>
      <c r="H18" s="17" t="s">
        <v>21</v>
      </c>
      <c r="I18" s="98" t="str">
        <f>IFERROR(VLOOKUP(ASC($G$17&amp;$G$18&amp;$G$19&amp;$G$20),コード722!$A$2:$J$85,7,FALSE),"")</f>
        <v>SSS-02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  <c r="AA18" s="24"/>
      <c r="AB18" s="23"/>
      <c r="AC18" s="30"/>
      <c r="AD18" s="30"/>
      <c r="AE18" s="30"/>
      <c r="AF18" s="31"/>
      <c r="AG18" s="30"/>
      <c r="AH18" s="31"/>
      <c r="AI18" s="36"/>
      <c r="AJ18" s="31"/>
      <c r="AK18" s="36"/>
      <c r="AL18" s="31"/>
      <c r="AM18" s="36"/>
      <c r="AN18" s="31"/>
      <c r="AO18" s="36"/>
      <c r="AP18" s="31"/>
      <c r="AQ18" s="36"/>
      <c r="AR18" s="31"/>
      <c r="AS18" s="36"/>
    </row>
    <row r="19" spans="2:45" ht="36" customHeight="1">
      <c r="B19" s="89" t="s">
        <v>24</v>
      </c>
      <c r="C19" s="90"/>
      <c r="D19" s="90"/>
      <c r="E19" s="91"/>
      <c r="F19" s="15" t="s">
        <v>19</v>
      </c>
      <c r="G19" s="49">
        <v>1</v>
      </c>
      <c r="H19" s="17" t="s">
        <v>21</v>
      </c>
      <c r="I19" s="98" t="str">
        <f>IFERROR(VLOOKUP(ASC($G$17&amp;$G$18&amp;$G$19&amp;$G$20),コード722!$A$2:$J$85,8,FALSE),"")</f>
        <v>EG3003-0000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100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2:45" ht="36" customHeight="1">
      <c r="B20" s="95" t="s">
        <v>25</v>
      </c>
      <c r="C20" s="96"/>
      <c r="D20" s="96"/>
      <c r="E20" s="97"/>
      <c r="F20" s="15" t="s">
        <v>19</v>
      </c>
      <c r="G20" s="49" t="s">
        <v>243</v>
      </c>
      <c r="H20" s="17" t="s">
        <v>21</v>
      </c>
      <c r="I20" s="98" t="str">
        <f>IFERROR(VLOOKUP(ASC($G$17&amp;$G$18&amp;$G$19&amp;$G$20),コード722!$A$2:$J$85,9,FALSE),"")</f>
        <v>-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2:45" ht="15.75" customHeight="1">
      <c r="B21" s="7" t="s">
        <v>27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2:45" ht="12" customHeight="1">
      <c r="E22" s="50"/>
      <c r="G22" s="50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2:45" ht="15.75" customHeight="1">
      <c r="B23" s="8" t="s">
        <v>28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2:45" ht="3.75" customHeight="1"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2:45" ht="3" customHeight="1"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2:45" ht="13.5" customHeight="1">
      <c r="C26" s="51"/>
      <c r="D26" s="7" t="s">
        <v>29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2:45" ht="13.5" customHeight="1"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2:45" ht="13.5" customHeight="1">
      <c r="C28" s="51"/>
      <c r="D28" s="7" t="s">
        <v>30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2:45" ht="13.5" customHeight="1"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2:45" ht="13.5" customHeight="1">
      <c r="C30" s="51"/>
      <c r="D30" s="7" t="s">
        <v>31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2:45" ht="13.5" customHeight="1"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2:45" ht="13.5" customHeight="1">
      <c r="C32" s="51"/>
      <c r="D32" s="7" t="s">
        <v>32</v>
      </c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30:45" ht="9.75" customHeight="1"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30:45" ht="15.75" customHeight="1"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30:45" ht="15.75" customHeight="1"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30:45" ht="15.75" customHeight="1"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30:45" ht="15.75" customHeight="1"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30:45" ht="15.75" customHeight="1"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30:45" ht="15.75" customHeight="1"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30:45" ht="15.75" customHeight="1"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30:45"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</sheetData>
  <sheetProtection algorithmName="SHA-512" hashValue="Gp5fDZCGDYiw2n/8cu8tpGWXskvbsmPrW1TktS2mIW8nbs3msHYb5VT+2RQVmuC7GSX3nzE6Ad45ZoCL7LCDSg==" saltValue="BPX9XsU+/QwIimo8h+oRqg==" spinCount="100000" sheet="1" objects="1" scenarios="1" selectLockedCells="1" selectUnlockedCells="1"/>
  <mergeCells count="29">
    <mergeCell ref="B11:C12"/>
    <mergeCell ref="B18:E18"/>
    <mergeCell ref="I18:Y18"/>
    <mergeCell ref="B19:E19"/>
    <mergeCell ref="I19:Y19"/>
    <mergeCell ref="D11:E11"/>
    <mergeCell ref="I11:J11"/>
    <mergeCell ref="L11:M11"/>
    <mergeCell ref="D12:E12"/>
    <mergeCell ref="I12:J12"/>
    <mergeCell ref="L12:M12"/>
    <mergeCell ref="B20:E20"/>
    <mergeCell ref="I20:Y20"/>
    <mergeCell ref="B13:E13"/>
    <mergeCell ref="F13:I13"/>
    <mergeCell ref="B14:Y14"/>
    <mergeCell ref="B17:E17"/>
    <mergeCell ref="I17:Y17"/>
    <mergeCell ref="B8:E8"/>
    <mergeCell ref="F8:N8"/>
    <mergeCell ref="B9:E9"/>
    <mergeCell ref="F9:Y9"/>
    <mergeCell ref="B10:E10"/>
    <mergeCell ref="F10:Y10"/>
    <mergeCell ref="AH2:AJ2"/>
    <mergeCell ref="AL2:AN2"/>
    <mergeCell ref="AP2:AS2"/>
    <mergeCell ref="B3:Y3"/>
    <mergeCell ref="B5:Z5"/>
  </mergeCells>
  <phoneticPr fontId="15"/>
  <printOptions horizontalCentered="1" verticalCentered="1"/>
  <pageMargins left="0.98425196850393704" right="0.39370078740157483" top="0.74803149606299213" bottom="0.74803149606299213" header="0.31496062992125984" footer="0.31496062992125984"/>
  <pageSetup paperSize="9" scale="8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97" r:id="rId4" name="Option Button 449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3</xdr:col>
                    <xdr:colOff>28575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5" name="Option Button 450">
              <controlPr defaultSize="0" autoPict="0">
                <anchor moveWithCells="1">
                  <from>
                    <xdr:col>2</xdr:col>
                    <xdr:colOff>9525</xdr:colOff>
                    <xdr:row>26</xdr:row>
                    <xdr:rowOff>133350</xdr:rowOff>
                  </from>
                  <to>
                    <xdr:col>3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6" name="Option Button 451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142875</xdr:rowOff>
                  </from>
                  <to>
                    <xdr:col>3</xdr:col>
                    <xdr:colOff>28575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7" name="Option Button 452">
              <controlPr defaultSize="0" autoPict="0">
                <anchor moveWithCells="1">
                  <from>
                    <xdr:col>2</xdr:col>
                    <xdr:colOff>19050</xdr:colOff>
                    <xdr:row>30</xdr:row>
                    <xdr:rowOff>133350</xdr:rowOff>
                  </from>
                  <to>
                    <xdr:col>3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9"/>
  <sheetViews>
    <sheetView workbookViewId="0"/>
  </sheetViews>
  <sheetFormatPr defaultColWidth="9" defaultRowHeight="13.5"/>
  <cols>
    <col min="1" max="1" width="9" style="1"/>
    <col min="2" max="2" width="35.625" style="1" customWidth="1"/>
    <col min="3" max="4" width="9" style="1"/>
    <col min="5" max="5" width="9" style="2"/>
    <col min="6" max="6" width="9" style="1"/>
    <col min="7" max="7" width="39.5" style="1" customWidth="1"/>
    <col min="8" max="8" width="16.5" style="2" customWidth="1"/>
    <col min="9" max="9" width="29.25" style="1" customWidth="1"/>
    <col min="10" max="16384" width="9" style="1"/>
  </cols>
  <sheetData>
    <row r="1" spans="1:9" s="63" customFormat="1">
      <c r="A1" s="63">
        <v>1</v>
      </c>
      <c r="B1" s="63">
        <v>2</v>
      </c>
      <c r="C1" s="63">
        <v>3</v>
      </c>
      <c r="D1" s="63">
        <v>4</v>
      </c>
      <c r="E1" s="63">
        <v>5</v>
      </c>
      <c r="F1" s="63">
        <v>6</v>
      </c>
      <c r="G1" s="63">
        <v>7</v>
      </c>
      <c r="H1" s="63">
        <v>8</v>
      </c>
      <c r="I1" s="63">
        <v>9</v>
      </c>
    </row>
    <row r="2" spans="1:9">
      <c r="A2" s="1" t="s">
        <v>153</v>
      </c>
      <c r="B2" s="1" t="s">
        <v>118</v>
      </c>
      <c r="C2" s="1" t="s">
        <v>76</v>
      </c>
      <c r="D2" s="1" t="s">
        <v>20</v>
      </c>
      <c r="E2" s="3">
        <v>1</v>
      </c>
      <c r="F2" s="1" t="s">
        <v>60</v>
      </c>
      <c r="G2" s="1" t="s">
        <v>248</v>
      </c>
      <c r="H2" s="2" t="s">
        <v>120</v>
      </c>
      <c r="I2" s="1" t="s">
        <v>60</v>
      </c>
    </row>
    <row r="3" spans="1:9">
      <c r="A3" s="1" t="s">
        <v>154</v>
      </c>
      <c r="B3" s="1" t="s">
        <v>118</v>
      </c>
      <c r="C3" s="1" t="s">
        <v>76</v>
      </c>
      <c r="D3" s="1" t="s">
        <v>20</v>
      </c>
      <c r="E3" s="3">
        <v>2</v>
      </c>
      <c r="F3" s="1" t="s">
        <v>60</v>
      </c>
      <c r="G3" s="1" t="s">
        <v>249</v>
      </c>
      <c r="H3" s="2" t="s">
        <v>155</v>
      </c>
      <c r="I3" s="1" t="s">
        <v>60</v>
      </c>
    </row>
    <row r="4" spans="1:9">
      <c r="A4" s="1" t="s">
        <v>156</v>
      </c>
      <c r="B4" s="1" t="s">
        <v>118</v>
      </c>
      <c r="C4" s="1" t="s">
        <v>76</v>
      </c>
      <c r="D4" s="1" t="s">
        <v>20</v>
      </c>
      <c r="E4" s="3">
        <v>3</v>
      </c>
      <c r="F4" s="1" t="s">
        <v>60</v>
      </c>
      <c r="G4" s="1" t="s">
        <v>250</v>
      </c>
      <c r="H4" s="2" t="s">
        <v>119</v>
      </c>
      <c r="I4" s="1" t="s">
        <v>60</v>
      </c>
    </row>
    <row r="5" spans="1:9">
      <c r="A5" s="1" t="s">
        <v>157</v>
      </c>
      <c r="B5" s="1" t="s">
        <v>118</v>
      </c>
      <c r="C5" s="1" t="s">
        <v>76</v>
      </c>
      <c r="D5" s="1" t="s">
        <v>20</v>
      </c>
      <c r="E5" s="3">
        <v>4</v>
      </c>
      <c r="F5" s="1" t="s">
        <v>60</v>
      </c>
      <c r="G5" s="1" t="s">
        <v>251</v>
      </c>
      <c r="H5" s="2" t="s">
        <v>158</v>
      </c>
      <c r="I5" s="1" t="s">
        <v>60</v>
      </c>
    </row>
    <row r="6" spans="1:9">
      <c r="A6" s="1" t="s">
        <v>159</v>
      </c>
      <c r="B6" s="1" t="s">
        <v>118</v>
      </c>
      <c r="C6" s="1" t="s">
        <v>76</v>
      </c>
      <c r="D6" s="1" t="s">
        <v>23</v>
      </c>
      <c r="E6" s="3">
        <v>1</v>
      </c>
      <c r="F6" s="1" t="s">
        <v>60</v>
      </c>
      <c r="G6" s="1" t="s">
        <v>252</v>
      </c>
      <c r="H6" s="2" t="s">
        <v>121</v>
      </c>
      <c r="I6" s="1" t="s">
        <v>60</v>
      </c>
    </row>
    <row r="7" spans="1:9">
      <c r="A7" s="1" t="s">
        <v>160</v>
      </c>
      <c r="B7" s="1" t="s">
        <v>118</v>
      </c>
      <c r="C7" s="1" t="s">
        <v>76</v>
      </c>
      <c r="D7" s="1" t="s">
        <v>52</v>
      </c>
      <c r="E7" s="3">
        <v>1</v>
      </c>
      <c r="F7" s="1" t="s">
        <v>60</v>
      </c>
      <c r="G7" s="1" t="s">
        <v>253</v>
      </c>
      <c r="H7" s="2" t="s">
        <v>161</v>
      </c>
      <c r="I7" s="1" t="s">
        <v>60</v>
      </c>
    </row>
    <row r="8" spans="1:9">
      <c r="A8" s="1" t="s">
        <v>83</v>
      </c>
      <c r="B8" s="1" t="s">
        <v>84</v>
      </c>
      <c r="C8" s="1" t="s">
        <v>52</v>
      </c>
      <c r="D8" s="1" t="s">
        <v>73</v>
      </c>
      <c r="E8" s="3">
        <v>1</v>
      </c>
      <c r="F8" s="1" t="s">
        <v>26</v>
      </c>
      <c r="G8" s="1" t="s">
        <v>85</v>
      </c>
      <c r="H8" s="2" t="s">
        <v>86</v>
      </c>
      <c r="I8" s="1" t="s">
        <v>60</v>
      </c>
    </row>
    <row r="9" spans="1:9">
      <c r="A9" s="1" t="s">
        <v>87</v>
      </c>
      <c r="B9" s="1" t="s">
        <v>84</v>
      </c>
      <c r="C9" s="1" t="s">
        <v>52</v>
      </c>
      <c r="D9" s="1" t="s">
        <v>73</v>
      </c>
      <c r="E9" s="3">
        <v>2</v>
      </c>
      <c r="F9" s="1" t="s">
        <v>26</v>
      </c>
      <c r="G9" s="1" t="s">
        <v>88</v>
      </c>
      <c r="H9" s="2" t="s">
        <v>89</v>
      </c>
      <c r="I9" s="1" t="s">
        <v>60</v>
      </c>
    </row>
    <row r="10" spans="1:9">
      <c r="A10" s="1" t="s">
        <v>90</v>
      </c>
      <c r="B10" s="1" t="s">
        <v>84</v>
      </c>
      <c r="C10" s="1" t="s">
        <v>52</v>
      </c>
      <c r="D10" s="1" t="s">
        <v>73</v>
      </c>
      <c r="E10" s="3">
        <v>3</v>
      </c>
      <c r="F10" s="1" t="s">
        <v>26</v>
      </c>
      <c r="G10" s="1" t="s">
        <v>91</v>
      </c>
      <c r="H10" s="2" t="s">
        <v>92</v>
      </c>
      <c r="I10" s="1" t="s">
        <v>60</v>
      </c>
    </row>
    <row r="11" spans="1:9">
      <c r="A11" s="1" t="s">
        <v>93</v>
      </c>
      <c r="B11" s="1" t="s">
        <v>84</v>
      </c>
      <c r="C11" s="1" t="s">
        <v>52</v>
      </c>
      <c r="D11" s="1" t="s">
        <v>73</v>
      </c>
      <c r="E11" s="3">
        <v>4</v>
      </c>
      <c r="F11" s="1" t="s">
        <v>26</v>
      </c>
      <c r="G11" s="1" t="s">
        <v>94</v>
      </c>
      <c r="H11" s="2" t="s">
        <v>95</v>
      </c>
      <c r="I11" s="1" t="s">
        <v>60</v>
      </c>
    </row>
    <row r="12" spans="1:9">
      <c r="A12" s="1" t="s">
        <v>96</v>
      </c>
      <c r="B12" s="1" t="s">
        <v>84</v>
      </c>
      <c r="C12" s="1" t="s">
        <v>52</v>
      </c>
      <c r="D12" s="1" t="s">
        <v>73</v>
      </c>
      <c r="E12" s="3">
        <v>5</v>
      </c>
      <c r="F12" s="1" t="s">
        <v>26</v>
      </c>
      <c r="G12" s="1" t="s">
        <v>97</v>
      </c>
      <c r="H12" s="2" t="s">
        <v>98</v>
      </c>
      <c r="I12" s="1" t="s">
        <v>60</v>
      </c>
    </row>
    <row r="13" spans="1:9">
      <c r="A13" s="1" t="s">
        <v>99</v>
      </c>
      <c r="B13" s="1" t="s">
        <v>84</v>
      </c>
      <c r="C13" s="1" t="s">
        <v>52</v>
      </c>
      <c r="D13" s="1" t="s">
        <v>73</v>
      </c>
      <c r="E13" s="3">
        <v>6</v>
      </c>
      <c r="F13" s="1" t="s">
        <v>26</v>
      </c>
      <c r="G13" s="1" t="s">
        <v>100</v>
      </c>
      <c r="H13" s="2" t="s">
        <v>101</v>
      </c>
      <c r="I13" s="1" t="s">
        <v>60</v>
      </c>
    </row>
    <row r="14" spans="1:9">
      <c r="A14" s="1" t="s">
        <v>102</v>
      </c>
      <c r="B14" s="1" t="s">
        <v>84</v>
      </c>
      <c r="C14" s="1" t="s">
        <v>52</v>
      </c>
      <c r="D14" s="1" t="s">
        <v>74</v>
      </c>
      <c r="E14" s="3">
        <v>7</v>
      </c>
      <c r="F14" s="1" t="s">
        <v>40</v>
      </c>
      <c r="G14" s="1" t="s">
        <v>105</v>
      </c>
      <c r="H14" s="2" t="s">
        <v>106</v>
      </c>
      <c r="I14" s="1" t="s">
        <v>60</v>
      </c>
    </row>
    <row r="15" spans="1:9">
      <c r="A15" s="1" t="s">
        <v>103</v>
      </c>
      <c r="B15" s="1" t="s">
        <v>84</v>
      </c>
      <c r="C15" s="1" t="s">
        <v>52</v>
      </c>
      <c r="D15" s="1" t="s">
        <v>74</v>
      </c>
      <c r="E15" s="3">
        <v>8</v>
      </c>
      <c r="F15" s="1" t="s">
        <v>40</v>
      </c>
      <c r="G15" s="1" t="s">
        <v>228</v>
      </c>
      <c r="H15" s="2" t="s">
        <v>229</v>
      </c>
      <c r="I15" s="1" t="s">
        <v>60</v>
      </c>
    </row>
    <row r="16" spans="1:9">
      <c r="A16" s="1" t="s">
        <v>104</v>
      </c>
      <c r="B16" s="1" t="s">
        <v>84</v>
      </c>
      <c r="C16" s="1" t="s">
        <v>52</v>
      </c>
      <c r="D16" s="1" t="s">
        <v>74</v>
      </c>
      <c r="E16" s="3">
        <v>9</v>
      </c>
      <c r="F16" s="1" t="s">
        <v>40</v>
      </c>
      <c r="G16" s="1" t="s">
        <v>230</v>
      </c>
      <c r="H16" s="2" t="s">
        <v>231</v>
      </c>
      <c r="I16" s="1" t="s">
        <v>60</v>
      </c>
    </row>
    <row r="17" spans="1:9">
      <c r="A17" s="1" t="s">
        <v>162</v>
      </c>
      <c r="B17" s="1" t="s">
        <v>141</v>
      </c>
      <c r="C17" s="1" t="s">
        <v>79</v>
      </c>
      <c r="D17" s="1" t="s">
        <v>69</v>
      </c>
      <c r="E17" s="3">
        <v>1</v>
      </c>
      <c r="F17" s="1" t="s">
        <v>26</v>
      </c>
      <c r="G17" s="1" t="s">
        <v>163</v>
      </c>
      <c r="H17" s="2" t="s">
        <v>142</v>
      </c>
      <c r="I17" s="1" t="s">
        <v>263</v>
      </c>
    </row>
    <row r="18" spans="1:9">
      <c r="A18" s="1" t="s">
        <v>164</v>
      </c>
      <c r="B18" s="1" t="s">
        <v>141</v>
      </c>
      <c r="C18" s="1" t="s">
        <v>79</v>
      </c>
      <c r="D18" s="1" t="s">
        <v>69</v>
      </c>
      <c r="E18" s="3">
        <v>2</v>
      </c>
      <c r="F18" s="1" t="s">
        <v>40</v>
      </c>
      <c r="G18" s="1" t="s">
        <v>165</v>
      </c>
      <c r="H18" s="2" t="s">
        <v>142</v>
      </c>
      <c r="I18" s="1" t="s">
        <v>264</v>
      </c>
    </row>
    <row r="19" spans="1:9">
      <c r="A19" s="1" t="s">
        <v>166</v>
      </c>
      <c r="B19" s="1" t="s">
        <v>141</v>
      </c>
      <c r="C19" s="1" t="s">
        <v>79</v>
      </c>
      <c r="D19" s="1" t="s">
        <v>80</v>
      </c>
      <c r="E19" s="3">
        <v>3</v>
      </c>
      <c r="F19" s="1" t="s">
        <v>26</v>
      </c>
      <c r="G19" s="1" t="s">
        <v>167</v>
      </c>
      <c r="H19" s="2" t="s">
        <v>168</v>
      </c>
      <c r="I19" s="1" t="s">
        <v>265</v>
      </c>
    </row>
    <row r="20" spans="1:9">
      <c r="A20" s="1" t="s">
        <v>169</v>
      </c>
      <c r="B20" s="1" t="s">
        <v>141</v>
      </c>
      <c r="C20" s="1" t="s">
        <v>79</v>
      </c>
      <c r="D20" s="1" t="s">
        <v>80</v>
      </c>
      <c r="E20" s="3">
        <v>4</v>
      </c>
      <c r="F20" s="1" t="s">
        <v>40</v>
      </c>
      <c r="G20" s="1" t="s">
        <v>170</v>
      </c>
      <c r="H20" s="2" t="s">
        <v>168</v>
      </c>
      <c r="I20" s="1" t="s">
        <v>266</v>
      </c>
    </row>
    <row r="21" spans="1:9">
      <c r="A21" s="1" t="s">
        <v>171</v>
      </c>
      <c r="B21" s="1" t="s">
        <v>141</v>
      </c>
      <c r="C21" s="1" t="s">
        <v>79</v>
      </c>
      <c r="D21" s="1" t="s">
        <v>145</v>
      </c>
      <c r="E21" s="3">
        <v>5</v>
      </c>
      <c r="F21" s="1" t="s">
        <v>26</v>
      </c>
      <c r="G21" s="1" t="s">
        <v>172</v>
      </c>
      <c r="H21" s="2" t="s">
        <v>173</v>
      </c>
      <c r="I21" s="1" t="s">
        <v>173</v>
      </c>
    </row>
    <row r="22" spans="1:9">
      <c r="A22" s="1" t="s">
        <v>174</v>
      </c>
      <c r="B22" s="1" t="s">
        <v>141</v>
      </c>
      <c r="C22" s="1" t="s">
        <v>79</v>
      </c>
      <c r="D22" s="1" t="s">
        <v>145</v>
      </c>
      <c r="E22" s="3">
        <v>6</v>
      </c>
      <c r="F22" s="1" t="s">
        <v>40</v>
      </c>
      <c r="G22" s="1" t="s">
        <v>172</v>
      </c>
      <c r="H22" s="2" t="s">
        <v>173</v>
      </c>
      <c r="I22" s="1" t="s">
        <v>175</v>
      </c>
    </row>
    <row r="23" spans="1:9">
      <c r="A23" s="1" t="s">
        <v>176</v>
      </c>
      <c r="B23" s="1" t="s">
        <v>141</v>
      </c>
      <c r="C23" s="1" t="s">
        <v>79</v>
      </c>
      <c r="D23" s="1" t="s">
        <v>23</v>
      </c>
      <c r="E23" s="3">
        <v>7</v>
      </c>
      <c r="F23" s="1" t="s">
        <v>26</v>
      </c>
      <c r="G23" s="1" t="s">
        <v>177</v>
      </c>
      <c r="H23" s="2" t="s">
        <v>258</v>
      </c>
      <c r="I23" s="1" t="s">
        <v>258</v>
      </c>
    </row>
    <row r="24" spans="1:9">
      <c r="A24" s="1" t="s">
        <v>178</v>
      </c>
      <c r="B24" s="1" t="s">
        <v>141</v>
      </c>
      <c r="C24" s="1" t="s">
        <v>79</v>
      </c>
      <c r="D24" s="1" t="s">
        <v>23</v>
      </c>
      <c r="E24" s="3">
        <v>8</v>
      </c>
      <c r="F24" s="1" t="s">
        <v>40</v>
      </c>
      <c r="G24" s="1" t="s">
        <v>179</v>
      </c>
      <c r="H24" s="2" t="s">
        <v>180</v>
      </c>
      <c r="I24" s="1" t="s">
        <v>267</v>
      </c>
    </row>
    <row r="25" spans="1:9">
      <c r="A25" s="1" t="s">
        <v>181</v>
      </c>
      <c r="B25" s="58" t="s">
        <v>247</v>
      </c>
      <c r="C25" s="1" t="s">
        <v>73</v>
      </c>
      <c r="D25" s="1" t="s">
        <v>78</v>
      </c>
      <c r="E25" s="3">
        <v>1</v>
      </c>
      <c r="F25" s="1" t="s">
        <v>60</v>
      </c>
      <c r="G25" s="1" t="s">
        <v>182</v>
      </c>
      <c r="H25" s="2" t="s">
        <v>183</v>
      </c>
      <c r="I25" s="1" t="s">
        <v>60</v>
      </c>
    </row>
    <row r="26" spans="1:9">
      <c r="A26" s="1" t="s">
        <v>184</v>
      </c>
      <c r="B26" s="1" t="s">
        <v>247</v>
      </c>
      <c r="C26" s="1" t="s">
        <v>73</v>
      </c>
      <c r="D26" s="1" t="s">
        <v>78</v>
      </c>
      <c r="E26" s="3">
        <v>2</v>
      </c>
      <c r="F26" s="1" t="s">
        <v>60</v>
      </c>
      <c r="G26" s="1" t="s">
        <v>185</v>
      </c>
      <c r="H26" s="2" t="s">
        <v>280</v>
      </c>
      <c r="I26" s="1" t="s">
        <v>60</v>
      </c>
    </row>
    <row r="27" spans="1:9">
      <c r="A27" s="1" t="s">
        <v>187</v>
      </c>
      <c r="B27" s="1" t="s">
        <v>247</v>
      </c>
      <c r="C27" s="1" t="s">
        <v>73</v>
      </c>
      <c r="D27" s="1" t="s">
        <v>78</v>
      </c>
      <c r="E27" s="3">
        <v>3</v>
      </c>
      <c r="F27" s="1" t="s">
        <v>60</v>
      </c>
      <c r="G27" s="1" t="s">
        <v>188</v>
      </c>
      <c r="H27" s="2" t="s">
        <v>189</v>
      </c>
      <c r="I27" s="1" t="s">
        <v>60</v>
      </c>
    </row>
    <row r="28" spans="1:9">
      <c r="A28" s="1" t="s">
        <v>190</v>
      </c>
      <c r="B28" s="1" t="s">
        <v>247</v>
      </c>
      <c r="C28" s="1" t="s">
        <v>73</v>
      </c>
      <c r="D28" s="1" t="s">
        <v>78</v>
      </c>
      <c r="E28" s="3">
        <v>4</v>
      </c>
      <c r="F28" s="1" t="s">
        <v>60</v>
      </c>
      <c r="G28" s="1" t="s">
        <v>191</v>
      </c>
      <c r="H28" s="2" t="s">
        <v>186</v>
      </c>
      <c r="I28" s="1" t="s">
        <v>60</v>
      </c>
    </row>
    <row r="29" spans="1:9">
      <c r="A29" s="1" t="s">
        <v>192</v>
      </c>
      <c r="B29" s="1" t="s">
        <v>247</v>
      </c>
      <c r="C29" s="1" t="s">
        <v>73</v>
      </c>
      <c r="D29" s="1" t="s">
        <v>78</v>
      </c>
      <c r="E29" s="3">
        <v>5</v>
      </c>
      <c r="F29" s="1" t="s">
        <v>60</v>
      </c>
      <c r="G29" s="1" t="s">
        <v>193</v>
      </c>
      <c r="H29" s="2" t="s">
        <v>194</v>
      </c>
      <c r="I29" s="1" t="s">
        <v>60</v>
      </c>
    </row>
    <row r="30" spans="1:9">
      <c r="A30" s="1" t="s">
        <v>195</v>
      </c>
      <c r="B30" s="1" t="s">
        <v>247</v>
      </c>
      <c r="C30" s="1" t="s">
        <v>73</v>
      </c>
      <c r="D30" s="1" t="s">
        <v>78</v>
      </c>
      <c r="E30" s="3">
        <v>6</v>
      </c>
      <c r="F30" s="1" t="s">
        <v>60</v>
      </c>
      <c r="G30" s="1" t="s">
        <v>196</v>
      </c>
      <c r="H30" s="2" t="s">
        <v>197</v>
      </c>
      <c r="I30" s="1" t="s">
        <v>60</v>
      </c>
    </row>
    <row r="31" spans="1:9">
      <c r="A31" s="1" t="s">
        <v>272</v>
      </c>
      <c r="B31" s="1" t="s">
        <v>247</v>
      </c>
      <c r="C31" s="1" t="s">
        <v>73</v>
      </c>
      <c r="D31" s="1" t="s">
        <v>78</v>
      </c>
      <c r="E31" s="3">
        <v>7</v>
      </c>
      <c r="F31" s="1" t="s">
        <v>60</v>
      </c>
      <c r="G31" s="1" t="s">
        <v>275</v>
      </c>
      <c r="H31" s="2" t="s">
        <v>276</v>
      </c>
      <c r="I31" s="1" t="s">
        <v>60</v>
      </c>
    </row>
    <row r="32" spans="1:9">
      <c r="A32" s="1" t="s">
        <v>273</v>
      </c>
      <c r="B32" s="1" t="s">
        <v>247</v>
      </c>
      <c r="C32" s="1" t="s">
        <v>73</v>
      </c>
      <c r="D32" s="1" t="s">
        <v>78</v>
      </c>
      <c r="E32" s="3">
        <v>8</v>
      </c>
      <c r="F32" s="1" t="s">
        <v>60</v>
      </c>
      <c r="G32" s="1" t="s">
        <v>277</v>
      </c>
      <c r="H32" s="2" t="s">
        <v>197</v>
      </c>
      <c r="I32" s="1" t="s">
        <v>60</v>
      </c>
    </row>
    <row r="33" spans="1:12">
      <c r="A33" s="1" t="s">
        <v>274</v>
      </c>
      <c r="B33" s="1" t="s">
        <v>247</v>
      </c>
      <c r="C33" s="1" t="s">
        <v>73</v>
      </c>
      <c r="D33" s="1" t="s">
        <v>78</v>
      </c>
      <c r="E33" s="3">
        <v>9</v>
      </c>
      <c r="F33" s="1" t="s">
        <v>60</v>
      </c>
      <c r="G33" s="1" t="s">
        <v>278</v>
      </c>
      <c r="H33" s="2" t="s">
        <v>279</v>
      </c>
      <c r="I33" s="1" t="s">
        <v>60</v>
      </c>
    </row>
    <row r="34" spans="1:12">
      <c r="A34" s="1" t="s">
        <v>198</v>
      </c>
      <c r="B34" s="1" t="s">
        <v>143</v>
      </c>
      <c r="C34" s="1" t="s">
        <v>145</v>
      </c>
      <c r="D34" s="1" t="s">
        <v>76</v>
      </c>
      <c r="E34" s="3">
        <v>1</v>
      </c>
      <c r="F34" s="1" t="s">
        <v>60</v>
      </c>
      <c r="G34" s="1" t="s">
        <v>144</v>
      </c>
      <c r="H34" s="2" t="s">
        <v>144</v>
      </c>
      <c r="I34" s="1" t="s">
        <v>60</v>
      </c>
    </row>
    <row r="35" spans="1:12">
      <c r="A35" s="1" t="s">
        <v>58</v>
      </c>
      <c r="B35" s="1" t="s">
        <v>59</v>
      </c>
      <c r="C35" s="1" t="s">
        <v>23</v>
      </c>
      <c r="D35" s="1" t="s">
        <v>20</v>
      </c>
      <c r="E35" s="3">
        <v>1</v>
      </c>
      <c r="F35" s="1" t="s">
        <v>60</v>
      </c>
      <c r="G35" s="1" t="s">
        <v>199</v>
      </c>
      <c r="H35" s="2" t="s">
        <v>199</v>
      </c>
      <c r="I35" s="1" t="s">
        <v>60</v>
      </c>
    </row>
    <row r="36" spans="1:12">
      <c r="A36" s="1" t="s">
        <v>61</v>
      </c>
      <c r="B36" s="1" t="s">
        <v>59</v>
      </c>
      <c r="C36" s="1" t="s">
        <v>23</v>
      </c>
      <c r="D36" s="1" t="s">
        <v>23</v>
      </c>
      <c r="E36" s="3">
        <v>2</v>
      </c>
      <c r="F36" s="1" t="s">
        <v>60</v>
      </c>
      <c r="G36" s="1" t="s">
        <v>63</v>
      </c>
      <c r="H36" s="2" t="s">
        <v>63</v>
      </c>
      <c r="I36" s="1" t="s">
        <v>60</v>
      </c>
    </row>
    <row r="37" spans="1:12">
      <c r="A37" s="1" t="s">
        <v>62</v>
      </c>
      <c r="B37" s="1" t="s">
        <v>59</v>
      </c>
      <c r="C37" s="1" t="s">
        <v>23</v>
      </c>
      <c r="D37" s="1" t="s">
        <v>52</v>
      </c>
      <c r="E37" s="3">
        <v>3</v>
      </c>
      <c r="F37" s="1" t="s">
        <v>60</v>
      </c>
      <c r="G37" s="1" t="s">
        <v>66</v>
      </c>
      <c r="H37" s="2" t="s">
        <v>67</v>
      </c>
      <c r="I37" s="1" t="s">
        <v>60</v>
      </c>
    </row>
    <row r="38" spans="1:12">
      <c r="A38" s="1" t="s">
        <v>64</v>
      </c>
      <c r="B38" s="1" t="s">
        <v>59</v>
      </c>
      <c r="C38" s="1" t="s">
        <v>23</v>
      </c>
      <c r="D38" s="1" t="s">
        <v>65</v>
      </c>
      <c r="E38" s="3">
        <v>4</v>
      </c>
      <c r="F38" s="1" t="s">
        <v>60</v>
      </c>
      <c r="G38" s="1" t="s">
        <v>70</v>
      </c>
      <c r="H38" s="2" t="s">
        <v>70</v>
      </c>
      <c r="I38" s="1" t="s">
        <v>60</v>
      </c>
    </row>
    <row r="39" spans="1:12">
      <c r="A39" s="1" t="s">
        <v>68</v>
      </c>
      <c r="B39" s="1" t="s">
        <v>59</v>
      </c>
      <c r="C39" s="1" t="s">
        <v>23</v>
      </c>
      <c r="D39" s="1" t="s">
        <v>69</v>
      </c>
      <c r="E39" s="3">
        <v>5</v>
      </c>
      <c r="F39" s="1" t="s">
        <v>60</v>
      </c>
      <c r="G39" s="1" t="s">
        <v>77</v>
      </c>
      <c r="H39" s="2" t="s">
        <v>77</v>
      </c>
      <c r="I39" s="1" t="s">
        <v>60</v>
      </c>
    </row>
    <row r="40" spans="1:12">
      <c r="A40" s="1" t="s">
        <v>71</v>
      </c>
      <c r="B40" s="1" t="s">
        <v>59</v>
      </c>
      <c r="C40" s="1" t="s">
        <v>23</v>
      </c>
      <c r="D40" s="1" t="s">
        <v>72</v>
      </c>
      <c r="E40" s="3">
        <v>6</v>
      </c>
      <c r="F40" s="1" t="s">
        <v>60</v>
      </c>
      <c r="G40" s="1" t="s">
        <v>81</v>
      </c>
      <c r="H40" s="2" t="s">
        <v>82</v>
      </c>
      <c r="I40" s="1" t="s">
        <v>60</v>
      </c>
    </row>
    <row r="41" spans="1:12">
      <c r="A41" s="1" t="s">
        <v>112</v>
      </c>
      <c r="B41" s="1" t="s">
        <v>113</v>
      </c>
      <c r="C41" s="1" t="s">
        <v>72</v>
      </c>
      <c r="D41" s="1" t="s">
        <v>20</v>
      </c>
      <c r="E41" s="3">
        <v>1</v>
      </c>
      <c r="F41" s="1" t="s">
        <v>60</v>
      </c>
      <c r="G41" s="1" t="s">
        <v>232</v>
      </c>
      <c r="H41" s="2" t="s">
        <v>232</v>
      </c>
      <c r="I41" s="1" t="s">
        <v>60</v>
      </c>
    </row>
    <row r="42" spans="1:12">
      <c r="A42" s="1" t="s">
        <v>114</v>
      </c>
      <c r="B42" s="1" t="s">
        <v>113</v>
      </c>
      <c r="C42" s="1" t="s">
        <v>72</v>
      </c>
      <c r="D42" s="1" t="s">
        <v>23</v>
      </c>
      <c r="E42" s="3">
        <v>2</v>
      </c>
      <c r="F42" s="1" t="s">
        <v>60</v>
      </c>
      <c r="G42" s="1" t="s">
        <v>115</v>
      </c>
      <c r="H42" s="2" t="s">
        <v>115</v>
      </c>
      <c r="I42" s="1" t="s">
        <v>60</v>
      </c>
    </row>
    <row r="43" spans="1:12">
      <c r="A43" s="1" t="s">
        <v>107</v>
      </c>
      <c r="B43" s="1" t="s">
        <v>108</v>
      </c>
      <c r="C43" s="1" t="s">
        <v>65</v>
      </c>
      <c r="D43" s="1" t="s">
        <v>20</v>
      </c>
      <c r="E43" s="3">
        <v>1</v>
      </c>
      <c r="F43" s="1" t="s">
        <v>26</v>
      </c>
      <c r="G43" s="58" t="s">
        <v>254</v>
      </c>
      <c r="H43" s="2" t="s">
        <v>259</v>
      </c>
      <c r="I43" s="58" t="s">
        <v>268</v>
      </c>
      <c r="J43" s="58"/>
      <c r="L43" s="58"/>
    </row>
    <row r="44" spans="1:12">
      <c r="A44" s="1" t="s">
        <v>269</v>
      </c>
      <c r="B44" s="1" t="s">
        <v>270</v>
      </c>
      <c r="C44" s="1" t="s">
        <v>75</v>
      </c>
      <c r="D44" s="1" t="s">
        <v>65</v>
      </c>
      <c r="E44" s="3">
        <v>1</v>
      </c>
      <c r="F44" s="1" t="s">
        <v>42</v>
      </c>
      <c r="G44" s="1" t="s">
        <v>200</v>
      </c>
      <c r="H44" s="2" t="s">
        <v>125</v>
      </c>
      <c r="I44" s="1" t="s">
        <v>60</v>
      </c>
    </row>
    <row r="45" spans="1:12">
      <c r="A45" s="1" t="s">
        <v>201</v>
      </c>
      <c r="B45" s="1" t="s">
        <v>270</v>
      </c>
      <c r="C45" s="1" t="s">
        <v>75</v>
      </c>
      <c r="D45" s="1" t="s">
        <v>65</v>
      </c>
      <c r="E45" s="3">
        <v>2</v>
      </c>
      <c r="F45" s="1" t="s">
        <v>233</v>
      </c>
      <c r="G45" s="58" t="s">
        <v>202</v>
      </c>
      <c r="H45" s="2" t="s">
        <v>126</v>
      </c>
      <c r="I45" s="1" t="s">
        <v>60</v>
      </c>
    </row>
    <row r="46" spans="1:12">
      <c r="A46" s="1" t="s">
        <v>203</v>
      </c>
      <c r="B46" s="1" t="s">
        <v>270</v>
      </c>
      <c r="C46" s="1" t="s">
        <v>75</v>
      </c>
      <c r="D46" s="1" t="s">
        <v>65</v>
      </c>
      <c r="E46" s="3">
        <v>3</v>
      </c>
      <c r="F46" s="58" t="s">
        <v>271</v>
      </c>
      <c r="G46" s="1" t="s">
        <v>204</v>
      </c>
      <c r="H46" s="2" t="s">
        <v>127</v>
      </c>
      <c r="I46" s="1" t="s">
        <v>60</v>
      </c>
    </row>
    <row r="47" spans="1:12">
      <c r="A47" s="1" t="s">
        <v>205</v>
      </c>
      <c r="B47" s="1" t="s">
        <v>270</v>
      </c>
      <c r="C47" s="1" t="s">
        <v>75</v>
      </c>
      <c r="D47" s="1" t="s">
        <v>208</v>
      </c>
      <c r="E47" s="3">
        <v>1</v>
      </c>
      <c r="F47" s="1" t="s">
        <v>42</v>
      </c>
      <c r="G47" s="1" t="s">
        <v>206</v>
      </c>
      <c r="H47" s="2" t="s">
        <v>128</v>
      </c>
      <c r="I47" s="1" t="s">
        <v>60</v>
      </c>
    </row>
    <row r="48" spans="1:12">
      <c r="A48" s="1" t="s">
        <v>207</v>
      </c>
      <c r="B48" s="1" t="s">
        <v>270</v>
      </c>
      <c r="C48" s="1" t="s">
        <v>75</v>
      </c>
      <c r="D48" s="1" t="s">
        <v>208</v>
      </c>
      <c r="E48" s="3">
        <v>2</v>
      </c>
      <c r="F48" s="1" t="s">
        <v>233</v>
      </c>
      <c r="G48" s="1" t="s">
        <v>209</v>
      </c>
      <c r="H48" s="2" t="s">
        <v>129</v>
      </c>
      <c r="I48" s="1" t="s">
        <v>60</v>
      </c>
    </row>
    <row r="49" spans="1:13">
      <c r="A49" s="1" t="s">
        <v>210</v>
      </c>
      <c r="B49" s="1" t="s">
        <v>270</v>
      </c>
      <c r="C49" s="1" t="s">
        <v>75</v>
      </c>
      <c r="D49" s="1" t="s">
        <v>208</v>
      </c>
      <c r="E49" s="3">
        <v>3</v>
      </c>
      <c r="F49" s="1" t="s">
        <v>234</v>
      </c>
      <c r="G49" s="1" t="s">
        <v>211</v>
      </c>
      <c r="H49" s="2" t="s">
        <v>130</v>
      </c>
      <c r="I49" s="1" t="s">
        <v>60</v>
      </c>
    </row>
    <row r="50" spans="1:13">
      <c r="A50" s="1" t="s">
        <v>212</v>
      </c>
      <c r="B50" s="1" t="s">
        <v>122</v>
      </c>
      <c r="C50" s="1" t="s">
        <v>235</v>
      </c>
      <c r="D50" s="1" t="s">
        <v>20</v>
      </c>
      <c r="E50" s="3">
        <v>5</v>
      </c>
      <c r="F50" s="1" t="s">
        <v>60</v>
      </c>
      <c r="G50" s="1" t="s">
        <v>123</v>
      </c>
      <c r="H50" s="2" t="s">
        <v>124</v>
      </c>
      <c r="I50" s="1" t="s">
        <v>60</v>
      </c>
    </row>
    <row r="51" spans="1:13">
      <c r="A51" s="1" t="s">
        <v>213</v>
      </c>
      <c r="B51" s="1" t="s">
        <v>122</v>
      </c>
      <c r="C51" s="1" t="s">
        <v>235</v>
      </c>
      <c r="D51" s="1" t="s">
        <v>23</v>
      </c>
      <c r="E51" s="3">
        <v>6</v>
      </c>
      <c r="F51" s="1" t="s">
        <v>60</v>
      </c>
      <c r="G51" s="1" t="s">
        <v>236</v>
      </c>
      <c r="H51" s="59" t="s">
        <v>237</v>
      </c>
      <c r="I51" s="1" t="s">
        <v>60</v>
      </c>
    </row>
    <row r="52" spans="1:13">
      <c r="A52" s="1" t="s">
        <v>109</v>
      </c>
      <c r="B52" s="1" t="s">
        <v>110</v>
      </c>
      <c r="C52" s="1" t="s">
        <v>69</v>
      </c>
      <c r="D52" s="1" t="s">
        <v>20</v>
      </c>
      <c r="E52" s="3">
        <v>1</v>
      </c>
      <c r="F52" s="1" t="s">
        <v>60</v>
      </c>
      <c r="G52" s="58" t="s">
        <v>255</v>
      </c>
      <c r="H52" s="2" t="s">
        <v>260</v>
      </c>
      <c r="I52" s="1" t="s">
        <v>60</v>
      </c>
      <c r="M52" s="58"/>
    </row>
    <row r="53" spans="1:13">
      <c r="A53" s="1" t="s">
        <v>214</v>
      </c>
      <c r="B53" s="1" t="s">
        <v>110</v>
      </c>
      <c r="C53" s="1" t="s">
        <v>69</v>
      </c>
      <c r="D53" s="1" t="s">
        <v>23</v>
      </c>
      <c r="E53" s="3">
        <v>2</v>
      </c>
      <c r="F53" s="1" t="s">
        <v>60</v>
      </c>
      <c r="G53" s="1" t="s">
        <v>215</v>
      </c>
      <c r="H53" s="2" t="s">
        <v>111</v>
      </c>
      <c r="I53" s="1" t="s">
        <v>238</v>
      </c>
    </row>
    <row r="54" spans="1:13">
      <c r="A54" s="1" t="s">
        <v>216</v>
      </c>
      <c r="B54" s="1" t="s">
        <v>110</v>
      </c>
      <c r="C54" s="1" t="s">
        <v>69</v>
      </c>
      <c r="D54" s="1" t="s">
        <v>52</v>
      </c>
      <c r="E54" s="3">
        <v>3</v>
      </c>
      <c r="F54" s="1" t="s">
        <v>60</v>
      </c>
      <c r="G54" s="1" t="s">
        <v>217</v>
      </c>
      <c r="H54" s="2" t="s">
        <v>239</v>
      </c>
      <c r="I54" s="1" t="s">
        <v>238</v>
      </c>
    </row>
    <row r="55" spans="1:13">
      <c r="A55" s="1" t="s">
        <v>35</v>
      </c>
      <c r="B55" s="1" t="s">
        <v>36</v>
      </c>
      <c r="C55" s="1" t="s">
        <v>20</v>
      </c>
      <c r="D55" s="1" t="s">
        <v>20</v>
      </c>
      <c r="E55" s="3">
        <v>1</v>
      </c>
      <c r="F55" s="1" t="s">
        <v>26</v>
      </c>
      <c r="G55" s="1" t="s">
        <v>37</v>
      </c>
      <c r="H55" s="2" t="s">
        <v>38</v>
      </c>
      <c r="I55" s="62" t="s">
        <v>218</v>
      </c>
    </row>
    <row r="56" spans="1:13">
      <c r="A56" s="1" t="s">
        <v>39</v>
      </c>
      <c r="B56" s="1" t="s">
        <v>36</v>
      </c>
      <c r="C56" s="1" t="s">
        <v>20</v>
      </c>
      <c r="D56" s="1" t="s">
        <v>20</v>
      </c>
      <c r="E56" s="3">
        <v>2</v>
      </c>
      <c r="F56" s="1" t="s">
        <v>40</v>
      </c>
      <c r="G56" s="1" t="s">
        <v>37</v>
      </c>
      <c r="H56" s="2" t="s">
        <v>38</v>
      </c>
      <c r="I56" s="62" t="s">
        <v>219</v>
      </c>
    </row>
    <row r="57" spans="1:13">
      <c r="A57" s="1" t="s">
        <v>41</v>
      </c>
      <c r="B57" s="1" t="s">
        <v>36</v>
      </c>
      <c r="C57" s="1" t="s">
        <v>20</v>
      </c>
      <c r="D57" s="1" t="s">
        <v>20</v>
      </c>
      <c r="E57" s="3">
        <v>3</v>
      </c>
      <c r="F57" s="1" t="s">
        <v>42</v>
      </c>
      <c r="G57" s="1" t="s">
        <v>37</v>
      </c>
      <c r="H57" s="2" t="s">
        <v>38</v>
      </c>
      <c r="I57" s="62" t="s">
        <v>220</v>
      </c>
    </row>
    <row r="58" spans="1:13">
      <c r="A58" s="1" t="s">
        <v>43</v>
      </c>
      <c r="B58" s="1" t="s">
        <v>36</v>
      </c>
      <c r="C58" s="1" t="s">
        <v>20</v>
      </c>
      <c r="D58" s="1" t="s">
        <v>20</v>
      </c>
      <c r="E58" s="3">
        <v>4</v>
      </c>
      <c r="F58" s="1" t="s">
        <v>44</v>
      </c>
      <c r="G58" s="1" t="s">
        <v>37</v>
      </c>
      <c r="H58" s="60" t="s">
        <v>38</v>
      </c>
      <c r="I58" s="62" t="s">
        <v>220</v>
      </c>
    </row>
    <row r="59" spans="1:13">
      <c r="A59" s="1" t="s">
        <v>45</v>
      </c>
      <c r="B59" s="1" t="s">
        <v>36</v>
      </c>
      <c r="C59" s="1" t="s">
        <v>20</v>
      </c>
      <c r="D59" s="1" t="s">
        <v>23</v>
      </c>
      <c r="E59" s="3">
        <v>5</v>
      </c>
      <c r="F59" s="1" t="s">
        <v>26</v>
      </c>
      <c r="G59" s="1" t="s">
        <v>46</v>
      </c>
      <c r="H59" s="61" t="s">
        <v>47</v>
      </c>
      <c r="I59" s="62" t="s">
        <v>219</v>
      </c>
    </row>
    <row r="60" spans="1:13">
      <c r="A60" s="1" t="s">
        <v>48</v>
      </c>
      <c r="B60" s="1" t="s">
        <v>36</v>
      </c>
      <c r="C60" s="1" t="s">
        <v>20</v>
      </c>
      <c r="D60" s="1" t="s">
        <v>23</v>
      </c>
      <c r="E60" s="3">
        <v>6</v>
      </c>
      <c r="F60" s="1" t="s">
        <v>40</v>
      </c>
      <c r="G60" s="1" t="s">
        <v>46</v>
      </c>
      <c r="H60" s="2" t="s">
        <v>47</v>
      </c>
      <c r="I60" s="62" t="s">
        <v>218</v>
      </c>
    </row>
    <row r="61" spans="1:13">
      <c r="A61" s="1" t="s">
        <v>49</v>
      </c>
      <c r="B61" s="1" t="s">
        <v>36</v>
      </c>
      <c r="C61" s="1" t="s">
        <v>20</v>
      </c>
      <c r="D61" s="1" t="s">
        <v>23</v>
      </c>
      <c r="E61" s="3">
        <v>7</v>
      </c>
      <c r="F61" s="1" t="s">
        <v>42</v>
      </c>
      <c r="G61" s="1" t="s">
        <v>46</v>
      </c>
      <c r="H61" s="2" t="s">
        <v>47</v>
      </c>
      <c r="I61" s="62" t="s">
        <v>220</v>
      </c>
    </row>
    <row r="62" spans="1:13">
      <c r="A62" s="1" t="s">
        <v>50</v>
      </c>
      <c r="B62" s="1" t="s">
        <v>36</v>
      </c>
      <c r="C62" s="1" t="s">
        <v>20</v>
      </c>
      <c r="D62" s="1" t="s">
        <v>23</v>
      </c>
      <c r="E62" s="3">
        <v>8</v>
      </c>
      <c r="F62" s="1" t="s">
        <v>44</v>
      </c>
      <c r="G62" s="1" t="s">
        <v>46</v>
      </c>
      <c r="H62" s="2" t="s">
        <v>47</v>
      </c>
      <c r="I62" s="62" t="s">
        <v>221</v>
      </c>
    </row>
    <row r="63" spans="1:13">
      <c r="A63" s="1" t="s">
        <v>51</v>
      </c>
      <c r="B63" s="1" t="s">
        <v>36</v>
      </c>
      <c r="C63" s="1" t="s">
        <v>20</v>
      </c>
      <c r="D63" s="1" t="s">
        <v>52</v>
      </c>
      <c r="E63" s="3">
        <v>9</v>
      </c>
      <c r="F63" s="1" t="s">
        <v>26</v>
      </c>
      <c r="G63" s="1" t="s">
        <v>53</v>
      </c>
      <c r="H63" s="2" t="s">
        <v>54</v>
      </c>
      <c r="I63" s="62" t="s">
        <v>219</v>
      </c>
    </row>
    <row r="64" spans="1:13">
      <c r="A64" s="1" t="s">
        <v>55</v>
      </c>
      <c r="B64" s="1" t="s">
        <v>36</v>
      </c>
      <c r="C64" s="1" t="s">
        <v>20</v>
      </c>
      <c r="D64" s="1" t="s">
        <v>52</v>
      </c>
      <c r="E64" s="3">
        <v>10</v>
      </c>
      <c r="F64" s="1" t="s">
        <v>40</v>
      </c>
      <c r="G64" s="1" t="s">
        <v>53</v>
      </c>
      <c r="H64" s="2" t="s">
        <v>54</v>
      </c>
      <c r="I64" s="62" t="s">
        <v>218</v>
      </c>
    </row>
    <row r="65" spans="1:13">
      <c r="A65" s="1" t="s">
        <v>56</v>
      </c>
      <c r="B65" s="1" t="s">
        <v>36</v>
      </c>
      <c r="C65" s="1" t="s">
        <v>20</v>
      </c>
      <c r="D65" s="1" t="s">
        <v>52</v>
      </c>
      <c r="E65" s="3">
        <v>11</v>
      </c>
      <c r="F65" s="1" t="s">
        <v>42</v>
      </c>
      <c r="G65" s="1" t="s">
        <v>53</v>
      </c>
      <c r="H65" s="2" t="s">
        <v>54</v>
      </c>
      <c r="I65" s="62" t="s">
        <v>220</v>
      </c>
    </row>
    <row r="66" spans="1:13">
      <c r="A66" s="1" t="s">
        <v>57</v>
      </c>
      <c r="B66" s="1" t="s">
        <v>36</v>
      </c>
      <c r="C66" s="1" t="s">
        <v>20</v>
      </c>
      <c r="D66" s="1" t="s">
        <v>52</v>
      </c>
      <c r="E66" s="3">
        <v>12</v>
      </c>
      <c r="F66" s="1" t="s">
        <v>44</v>
      </c>
      <c r="G66" s="1" t="s">
        <v>53</v>
      </c>
      <c r="H66" s="2" t="s">
        <v>54</v>
      </c>
      <c r="I66" s="62" t="s">
        <v>221</v>
      </c>
    </row>
    <row r="67" spans="1:13">
      <c r="A67" s="1" t="s">
        <v>131</v>
      </c>
      <c r="B67" s="1" t="s">
        <v>132</v>
      </c>
      <c r="C67" s="1" t="s">
        <v>78</v>
      </c>
      <c r="D67" s="1" t="s">
        <v>20</v>
      </c>
      <c r="E67" s="3">
        <v>1</v>
      </c>
      <c r="F67" s="1" t="s">
        <v>26</v>
      </c>
      <c r="G67" s="1" t="s">
        <v>133</v>
      </c>
      <c r="H67" s="2" t="s">
        <v>222</v>
      </c>
      <c r="I67" s="1" t="s">
        <v>60</v>
      </c>
    </row>
    <row r="68" spans="1:13">
      <c r="A68" s="1" t="s">
        <v>134</v>
      </c>
      <c r="B68" s="1" t="s">
        <v>132</v>
      </c>
      <c r="C68" s="1" t="s">
        <v>78</v>
      </c>
      <c r="D68" s="1" t="s">
        <v>20</v>
      </c>
      <c r="E68" s="3">
        <v>2</v>
      </c>
      <c r="F68" s="1" t="s">
        <v>26</v>
      </c>
      <c r="G68" s="1" t="s">
        <v>133</v>
      </c>
      <c r="H68" s="2" t="s">
        <v>222</v>
      </c>
      <c r="I68" s="1" t="s">
        <v>60</v>
      </c>
    </row>
    <row r="69" spans="1:13">
      <c r="A69" s="1" t="s">
        <v>135</v>
      </c>
      <c r="B69" s="1" t="s">
        <v>132</v>
      </c>
      <c r="C69" s="1" t="s">
        <v>78</v>
      </c>
      <c r="D69" s="1" t="s">
        <v>20</v>
      </c>
      <c r="E69" s="3">
        <v>3</v>
      </c>
      <c r="F69" s="1" t="s">
        <v>26</v>
      </c>
      <c r="G69" s="1" t="s">
        <v>136</v>
      </c>
      <c r="H69" s="2" t="s">
        <v>137</v>
      </c>
      <c r="I69" s="1" t="s">
        <v>60</v>
      </c>
    </row>
    <row r="70" spans="1:13">
      <c r="A70" s="1" t="s">
        <v>138</v>
      </c>
      <c r="B70" s="1" t="s">
        <v>132</v>
      </c>
      <c r="C70" s="1" t="s">
        <v>78</v>
      </c>
      <c r="D70" s="1" t="s">
        <v>20</v>
      </c>
      <c r="E70" s="3">
        <v>4</v>
      </c>
      <c r="F70" s="1" t="s">
        <v>26</v>
      </c>
      <c r="G70" s="1" t="s">
        <v>136</v>
      </c>
      <c r="H70" s="60" t="s">
        <v>137</v>
      </c>
      <c r="I70" s="1" t="s">
        <v>60</v>
      </c>
    </row>
    <row r="71" spans="1:13">
      <c r="A71" s="1" t="s">
        <v>139</v>
      </c>
      <c r="B71" s="1" t="s">
        <v>132</v>
      </c>
      <c r="C71" s="1" t="s">
        <v>78</v>
      </c>
      <c r="D71" s="1" t="s">
        <v>20</v>
      </c>
      <c r="E71" s="3">
        <v>5</v>
      </c>
      <c r="F71" s="1" t="s">
        <v>26</v>
      </c>
      <c r="G71" s="1" t="s">
        <v>136</v>
      </c>
      <c r="H71" s="2" t="s">
        <v>137</v>
      </c>
      <c r="I71" s="1" t="s">
        <v>60</v>
      </c>
    </row>
    <row r="72" spans="1:13">
      <c r="A72" s="1" t="s">
        <v>140</v>
      </c>
      <c r="B72" s="1" t="s">
        <v>132</v>
      </c>
      <c r="C72" s="1" t="s">
        <v>78</v>
      </c>
      <c r="D72" s="1" t="s">
        <v>20</v>
      </c>
      <c r="E72" s="3">
        <v>6</v>
      </c>
      <c r="F72" s="1" t="s">
        <v>26</v>
      </c>
      <c r="G72" s="1" t="s">
        <v>136</v>
      </c>
      <c r="H72" s="60" t="s">
        <v>137</v>
      </c>
      <c r="I72" s="1" t="s">
        <v>60</v>
      </c>
    </row>
    <row r="73" spans="1:13">
      <c r="A73" s="1" t="s">
        <v>223</v>
      </c>
      <c r="B73" s="1" t="s">
        <v>132</v>
      </c>
      <c r="C73" s="1" t="s">
        <v>78</v>
      </c>
      <c r="D73" s="1" t="s">
        <v>20</v>
      </c>
      <c r="E73" s="3">
        <v>7</v>
      </c>
      <c r="F73" s="1" t="s">
        <v>26</v>
      </c>
      <c r="G73" s="58" t="s">
        <v>256</v>
      </c>
      <c r="H73" s="2" t="s">
        <v>224</v>
      </c>
      <c r="I73" s="1" t="s">
        <v>60</v>
      </c>
      <c r="M73" s="58"/>
    </row>
    <row r="74" spans="1:13">
      <c r="A74" s="1" t="s">
        <v>225</v>
      </c>
      <c r="B74" s="1" t="s">
        <v>132</v>
      </c>
      <c r="C74" s="1" t="s">
        <v>78</v>
      </c>
      <c r="D74" s="1" t="s">
        <v>20</v>
      </c>
      <c r="E74" s="3">
        <v>8</v>
      </c>
      <c r="F74" s="1" t="s">
        <v>26</v>
      </c>
      <c r="G74" s="58" t="s">
        <v>256</v>
      </c>
      <c r="H74" s="2" t="s">
        <v>224</v>
      </c>
      <c r="I74" s="1" t="s">
        <v>60</v>
      </c>
    </row>
    <row r="75" spans="1:13">
      <c r="A75" s="1" t="s">
        <v>226</v>
      </c>
      <c r="B75" s="1" t="s">
        <v>132</v>
      </c>
      <c r="C75" s="1" t="s">
        <v>78</v>
      </c>
      <c r="D75" s="1" t="s">
        <v>20</v>
      </c>
      <c r="E75" s="3">
        <v>9</v>
      </c>
      <c r="F75" s="1" t="s">
        <v>26</v>
      </c>
      <c r="G75" s="58" t="s">
        <v>256</v>
      </c>
      <c r="H75" s="2" t="s">
        <v>224</v>
      </c>
      <c r="I75" s="1" t="s">
        <v>60</v>
      </c>
    </row>
    <row r="76" spans="1:13">
      <c r="A76" s="1" t="s">
        <v>227</v>
      </c>
      <c r="B76" s="1" t="s">
        <v>132</v>
      </c>
      <c r="C76" s="1" t="s">
        <v>78</v>
      </c>
      <c r="D76" s="1" t="s">
        <v>20</v>
      </c>
      <c r="E76" s="3">
        <v>10</v>
      </c>
      <c r="F76" s="1" t="s">
        <v>26</v>
      </c>
      <c r="G76" s="58" t="s">
        <v>257</v>
      </c>
      <c r="H76" s="2" t="s">
        <v>222</v>
      </c>
      <c r="I76" s="1" t="s">
        <v>60</v>
      </c>
      <c r="M76" s="58"/>
    </row>
    <row r="77" spans="1:13">
      <c r="A77" s="1" t="s">
        <v>245</v>
      </c>
      <c r="B77" s="1" t="s">
        <v>116</v>
      </c>
      <c r="C77" s="1" t="s">
        <v>74</v>
      </c>
      <c r="D77" s="1" t="s">
        <v>73</v>
      </c>
      <c r="E77" s="3">
        <v>1</v>
      </c>
      <c r="F77" s="1" t="s">
        <v>60</v>
      </c>
      <c r="G77" s="1" t="s">
        <v>240</v>
      </c>
      <c r="H77" s="2" t="s">
        <v>261</v>
      </c>
      <c r="I77" s="1" t="s">
        <v>60</v>
      </c>
    </row>
    <row r="78" spans="1:13">
      <c r="A78" s="1" t="s">
        <v>246</v>
      </c>
      <c r="B78" s="1" t="s">
        <v>116</v>
      </c>
      <c r="C78" s="1" t="s">
        <v>74</v>
      </c>
      <c r="D78" s="1" t="s">
        <v>73</v>
      </c>
      <c r="E78" s="3">
        <v>2</v>
      </c>
      <c r="F78" s="1" t="s">
        <v>60</v>
      </c>
      <c r="G78" s="1" t="s">
        <v>117</v>
      </c>
      <c r="H78" s="2" t="s">
        <v>262</v>
      </c>
      <c r="I78" s="1" t="s">
        <v>60</v>
      </c>
    </row>
    <row r="79" spans="1:13">
      <c r="E79" s="3"/>
    </row>
  </sheetData>
  <phoneticPr fontId="15"/>
  <pageMargins left="0.69930555555555596" right="0.69930555555555596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総括表</vt:lpstr>
      <vt:lpstr>総括表（記入例）</vt:lpstr>
      <vt:lpstr>コード722</vt:lpstr>
      <vt:lpstr>総括表!Print_Area</vt:lpstr>
      <vt:lpstr>'総括表（記入例）'!Print_Area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2020-07-16T07:41:46Z</dcterms:created>
  <dcterms:modified xsi:type="dcterms:W3CDTF">2020-07-22T08:10:30Z</dcterms:modified>
</cp:coreProperties>
</file>